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808469\Box\近畿支社(内部)\02_業務部\04 契約・営繕担当\2工事\202工事契約\■FSS一時避難所\102局）社宅解体3件（伏見・堺浜寺・東豊中）\"/>
    </mc:Choice>
  </mc:AlternateContent>
  <xr:revisionPtr revIDLastSave="0" documentId="13_ncr:1_{09C508F8-5B13-4712-8A1D-C4607EC22893}" xr6:coauthVersionLast="47" xr6:coauthVersionMax="47" xr10:uidLastSave="{00000000-0000-0000-0000-000000000000}"/>
  <bookViews>
    <workbookView xWindow="-120" yWindow="-120" windowWidth="29040" windowHeight="15720" xr2:uid="{C4BD5884-69C5-4F93-A713-27AFD853E289}"/>
  </bookViews>
  <sheets>
    <sheet name="見積書表紙" sheetId="4" r:id="rId1"/>
    <sheet name="総括" sheetId="1" r:id="rId2"/>
    <sheet name="見積書様式" sheetId="3" r:id="rId3"/>
  </sheets>
  <externalReferences>
    <externalReference r:id="rId4"/>
  </externalReferences>
  <definedNames>
    <definedName name="_xlnm._FilterDatabase" localSheetId="0" hidden="1">見積書表紙!$I$1:$I$32</definedName>
    <definedName name="_xlnm._FilterDatabase" localSheetId="2" hidden="1">見積書様式!$B$7:$K$219</definedName>
    <definedName name="ＯＰ">#REF!</definedName>
    <definedName name="_xlnm.Print_Area" localSheetId="0">見積書表紙!$A$1:$L$31</definedName>
    <definedName name="_xlnm.Print_Area" localSheetId="2">見積書様式!$A$1:$L$220</definedName>
    <definedName name="_xlnm.Print_Area" localSheetId="1">総括!$B$2:$H$35</definedName>
    <definedName name="_xlnm.Print_Titles" localSheetId="0">見積書表紙!#REF!</definedName>
    <definedName name="_xlnm.Print_Titles" localSheetId="2">見積書様式!$7:$7</definedName>
    <definedName name="_xlnm.Print_Titles" localSheetId="1">総括!$2:$6</definedName>
    <definedName name="キー">#REF!</definedName>
    <definedName name="シート１Ａ">#REF!</definedName>
    <definedName name="シート１Ｂ">#REF!</definedName>
    <definedName name="シート２Ａ">#REF!</definedName>
    <definedName name="シート２Ｂ">#REF!</definedName>
    <definedName name="シート３Ａ">#REF!</definedName>
    <definedName name="シート３Ｂ">#REF!</definedName>
    <definedName name="シート４Ａ">#REF!</definedName>
    <definedName name="シート４Ｂ">#REF!</definedName>
    <definedName name="その他１">#REF!</definedName>
    <definedName name="その他２">#REF!</definedName>
    <definedName name="タイル">#REF!</definedName>
    <definedName name="ためます">#REF!</definedName>
    <definedName name="タワー１">#REF!</definedName>
    <definedName name="デザイン">#REF!</definedName>
    <definedName name="ビデオ">#REF!</definedName>
    <definedName name="フェンス">#REF!</definedName>
    <definedName name="フランス">#REF!</definedName>
    <definedName name="マーシャル">#REF!</definedName>
    <definedName name="ワールド">#REF!</definedName>
    <definedName name="安全費">#REF!</definedName>
    <definedName name="引込費">#REF!</definedName>
    <definedName name="延べ">#REF!</definedName>
    <definedName name="下小屋Ａ">#REF!</definedName>
    <definedName name="下小屋Ｂ">#REF!</definedName>
    <definedName name="下水１">#REF!</definedName>
    <definedName name="下水２">#REF!</definedName>
    <definedName name="下請Ａ">#REF!</definedName>
    <definedName name="下請Ｂ">#REF!</definedName>
    <definedName name="仮囲１Ａ">#REF!</definedName>
    <definedName name="仮囲１Ｂ">#REF!</definedName>
    <definedName name="仮囲２Ａ">#REF!</definedName>
    <definedName name="仮囲２Ｂ">#REF!</definedName>
    <definedName name="仮囲３Ａ">#REF!</definedName>
    <definedName name="仮囲３Ｂ">#REF!</definedName>
    <definedName name="仮囲４Ａ">#REF!</definedName>
    <definedName name="仮囲４Ｂ">#REF!</definedName>
    <definedName name="仮囲５Ａ">#REF!</definedName>
    <definedName name="仮囲５Ｂ">#REF!</definedName>
    <definedName name="仮設物費">#REF!</definedName>
    <definedName name="監督１Ａ">#REF!</definedName>
    <definedName name="監督１Ｂ">#REF!</definedName>
    <definedName name="監督２Ａ">#REF!</definedName>
    <definedName name="監督２Ｂ">#REF!</definedName>
    <definedName name="機械器具費">#REF!</definedName>
    <definedName name="記録図面">#REF!</definedName>
    <definedName name="給水">#REF!</definedName>
    <definedName name="契約種別">[1]ﾂｰﾙ!$C$139:$C$140</definedName>
    <definedName name="警備員">#REF!</definedName>
    <definedName name="警備員Ａ">#REF!</definedName>
    <definedName name="警備員Ｂ">#REF!</definedName>
    <definedName name="建築">#REF!</definedName>
    <definedName name="建物">#REF!</definedName>
    <definedName name="工期Ａ">#REF!</definedName>
    <definedName name="工期Ｂ">#REF!</definedName>
    <definedName name="工事">#REF!</definedName>
    <definedName name="工事種別">#REF!</definedName>
    <definedName name="杭">#REF!</definedName>
    <definedName name="杭その他">#REF!</definedName>
    <definedName name="杭載荷">#REF!</definedName>
    <definedName name="構造">#REF!</definedName>
    <definedName name="雑用">#REF!</definedName>
    <definedName name="山留計測１">#REF!</definedName>
    <definedName name="山留計測２">#REF!</definedName>
    <definedName name="試験調査">#REF!</definedName>
    <definedName name="借地１">#REF!</definedName>
    <definedName name="借地２">#REF!</definedName>
    <definedName name="借地３">#REF!</definedName>
    <definedName name="借地４">#REF!</definedName>
    <definedName name="借地５">#REF!</definedName>
    <definedName name="借地６">#REF!</definedName>
    <definedName name="準備費">#REF!</definedName>
    <definedName name="除雪">#REF!</definedName>
    <definedName name="水洗Ａ">#REF!</definedName>
    <definedName name="水洗Ｂ">#REF!</definedName>
    <definedName name="水道１">#REF!</definedName>
    <definedName name="水道２">#REF!</definedName>
    <definedName name="性能">#REF!</definedName>
    <definedName name="整理清掃">#REF!</definedName>
    <definedName name="整理費">#REF!</definedName>
    <definedName name="整理費１">#REF!</definedName>
    <definedName name="請負１Ａ">#REF!</definedName>
    <definedName name="請負１Ｂ">#REF!</definedName>
    <definedName name="請負２Ａ">#REF!</definedName>
    <definedName name="請負２Ｂ">#REF!</definedName>
    <definedName name="税率">[1]基本情報!$L$8</definedName>
    <definedName name="切取り">#REF!</definedName>
    <definedName name="切梁計測">#REF!</definedName>
    <definedName name="洗車">#REF!</definedName>
    <definedName name="洗車１">#REF!</definedName>
    <definedName name="倉庫Ａ">#REF!</definedName>
    <definedName name="倉庫Ｂ">#REF!</definedName>
    <definedName name="測量費">#REF!</definedName>
    <definedName name="他試験">#REF!</definedName>
    <definedName name="地盤改良">#REF!</definedName>
    <definedName name="中国">#REF!</definedName>
    <definedName name="抽出">#REF!</definedName>
    <definedName name="鉄筋">#REF!</definedName>
    <definedName name="鉄板１">#REF!</definedName>
    <definedName name="鉄板２">#REF!</definedName>
    <definedName name="電気設備">#REF!</definedName>
    <definedName name="電小分類">'[1]複写元(電気)'!$AE$2:$AF$2</definedName>
    <definedName name="透水">#REF!</definedName>
    <definedName name="透水強度">#REF!</definedName>
    <definedName name="動力幹線">#REF!</definedName>
    <definedName name="道路清掃">#REF!</definedName>
    <definedName name="道路占有">#REF!</definedName>
    <definedName name="道路費">#REF!</definedName>
    <definedName name="日本">#REF!</definedName>
    <definedName name="廃材">#REF!</definedName>
    <definedName name="配線費">#REF!</definedName>
    <definedName name="発注会社">[1]ﾂｰﾙ!$C$132:$C$136</definedName>
    <definedName name="標準">#REF!</definedName>
    <definedName name="敷地">#REF!</definedName>
    <definedName name="部署">[1]ﾂｰﾙ!$C$149:$C$156</definedName>
    <definedName name="平載荷">#REF!</definedName>
    <definedName name="便所Ａ">#REF!</definedName>
    <definedName name="便所Ｂ">#REF!</definedName>
    <definedName name="舗床">#REF!</definedName>
    <definedName name="門１Ａ">#REF!</definedName>
    <definedName name="門１Ｂ">#REF!</definedName>
    <definedName name="門２Ａ">#REF!</definedName>
    <definedName name="門２Ｂ">#REF!</definedName>
    <definedName name="役職">[1]ﾂｰﾙ!$C$143:$C$147</definedName>
    <definedName name="誘導員">#REF!</definedName>
    <definedName name="予備費">#REF!</definedName>
    <definedName name="揚水">#REF!</definedName>
    <definedName name="用水設備">#REF!</definedName>
    <definedName name="養生">#REF!</definedName>
    <definedName name="臨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28" i="1"/>
  <c r="F10" i="1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164" i="3"/>
  <c r="J110" i="3"/>
  <c r="J109" i="3"/>
  <c r="J115" i="3"/>
  <c r="J114" i="3"/>
  <c r="J113" i="3"/>
  <c r="F14" i="1" s="1"/>
  <c r="G14" i="1" s="1"/>
  <c r="D3" i="3"/>
  <c r="J214" i="3"/>
  <c r="N217" i="3" s="1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6" i="3"/>
  <c r="J185" i="3"/>
  <c r="J184" i="3"/>
  <c r="J183" i="3"/>
  <c r="J182" i="3"/>
  <c r="J181" i="3"/>
  <c r="J180" i="3"/>
  <c r="J179" i="3"/>
  <c r="J187" i="3" s="1"/>
  <c r="J173" i="3"/>
  <c r="F22" i="1" s="1"/>
  <c r="J171" i="3"/>
  <c r="J169" i="3"/>
  <c r="J168" i="3"/>
  <c r="J167" i="3"/>
  <c r="J166" i="3"/>
  <c r="J165" i="3"/>
  <c r="J163" i="3"/>
  <c r="J162" i="3"/>
  <c r="J161" i="3"/>
  <c r="J160" i="3"/>
  <c r="J159" i="3"/>
  <c r="J158" i="3"/>
  <c r="J157" i="3"/>
  <c r="J156" i="3"/>
  <c r="J155" i="3"/>
  <c r="J154" i="3"/>
  <c r="J153" i="3"/>
  <c r="F20" i="1" s="1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F16" i="1" s="1"/>
  <c r="J120" i="3"/>
  <c r="J119" i="3"/>
  <c r="J118" i="3"/>
  <c r="F15" i="1"/>
  <c r="J92" i="3"/>
  <c r="J91" i="3"/>
  <c r="J106" i="3"/>
  <c r="J105" i="3"/>
  <c r="J104" i="3"/>
  <c r="J103" i="3"/>
  <c r="J102" i="3"/>
  <c r="J101" i="3"/>
  <c r="J100" i="3"/>
  <c r="J99" i="3"/>
  <c r="J98" i="3"/>
  <c r="J97" i="3"/>
  <c r="J96" i="3"/>
  <c r="J87" i="3"/>
  <c r="J86" i="3"/>
  <c r="J46" i="3"/>
  <c r="J45" i="3"/>
  <c r="J44" i="3"/>
  <c r="J43" i="3"/>
  <c r="J42" i="3"/>
  <c r="J41" i="3"/>
  <c r="J40" i="3"/>
  <c r="J39" i="3"/>
  <c r="J21" i="3"/>
  <c r="J20" i="3"/>
  <c r="J19" i="3"/>
  <c r="J18" i="3"/>
  <c r="J17" i="3"/>
  <c r="J16" i="3"/>
  <c r="J15" i="3"/>
  <c r="G10" i="1" l="1"/>
  <c r="G17" i="1" s="1"/>
  <c r="G30" i="1" s="1"/>
  <c r="F12" i="1"/>
  <c r="F13" i="1"/>
  <c r="J215" i="3"/>
  <c r="F11" i="1"/>
  <c r="G11" i="1" s="1"/>
  <c r="F26" i="1"/>
  <c r="F21" i="1"/>
  <c r="J150" i="3"/>
  <c r="G16" i="1"/>
  <c r="G22" i="1"/>
  <c r="G21" i="1"/>
  <c r="G20" i="1"/>
  <c r="G26" i="1"/>
  <c r="J175" i="3"/>
  <c r="J217" i="3" l="1"/>
  <c r="F27" i="1"/>
  <c r="G27" i="1" s="1"/>
  <c r="N219" i="3"/>
  <c r="J219" i="3"/>
  <c r="G15" i="1"/>
  <c r="G13" i="1"/>
  <c r="G12" i="1"/>
  <c r="G32" i="1" l="1"/>
  <c r="G25" i="4"/>
  <c r="G26" i="4" l="1"/>
  <c r="G34" i="1"/>
  <c r="E23" i="4"/>
</calcChain>
</file>

<file path=xl/sharedStrings.xml><?xml version="1.0" encoding="utf-8"?>
<sst xmlns="http://schemas.openxmlformats.org/spreadsheetml/2006/main" count="645" uniqueCount="303">
  <si>
    <t>細　　　　　　目</t>
  </si>
  <si>
    <t>適　     　要</t>
  </si>
  <si>
    <t>単位</t>
  </si>
  <si>
    <t>数量</t>
  </si>
  <si>
    <t>単価</t>
  </si>
  <si>
    <t>金額</t>
  </si>
  <si>
    <t>備　　考</t>
  </si>
  <si>
    <t>式</t>
  </si>
  <si>
    <t>A　直接工事費　計</t>
  </si>
  <si>
    <t>会社名／</t>
    <phoneticPr fontId="1"/>
  </si>
  <si>
    <t xml:space="preserve">
</t>
    <phoneticPr fontId="1"/>
  </si>
  <si>
    <t>工事価格　計</t>
    <rPh sb="2" eb="4">
      <t>カカク</t>
    </rPh>
    <phoneticPr fontId="1"/>
  </si>
  <si>
    <t>消費税相当額</t>
    <rPh sb="0" eb="3">
      <t>ショウヒゼイ</t>
    </rPh>
    <rPh sb="3" eb="6">
      <t>ソウトウガク</t>
    </rPh>
    <phoneticPr fontId="1"/>
  </si>
  <si>
    <t>総工事費</t>
    <rPh sb="0" eb="4">
      <t>ソウコウジヒ</t>
    </rPh>
    <phoneticPr fontId="1"/>
  </si>
  <si>
    <t>工事費見積書　（例）</t>
    <rPh sb="8" eb="9">
      <t>レイ</t>
    </rPh>
    <phoneticPr fontId="1"/>
  </si>
  <si>
    <t>B　共通費</t>
    <phoneticPr fontId="1"/>
  </si>
  <si>
    <t>B　共通費計</t>
    <phoneticPr fontId="1"/>
  </si>
  <si>
    <t>単位</t>
    <rPh sb="0" eb="2">
      <t>タンイ</t>
    </rPh>
    <phoneticPr fontId="6"/>
  </si>
  <si>
    <t>C　その他</t>
    <rPh sb="4" eb="5">
      <t>タ</t>
    </rPh>
    <phoneticPr fontId="1"/>
  </si>
  <si>
    <t>C　その他計</t>
    <rPh sb="4" eb="5">
      <t>タ</t>
    </rPh>
    <phoneticPr fontId="1"/>
  </si>
  <si>
    <t>A＋B＋C</t>
    <phoneticPr fontId="1"/>
  </si>
  <si>
    <t>様式４</t>
    <rPh sb="0" eb="2">
      <t>ヨウシキ</t>
    </rPh>
    <phoneticPr fontId="6"/>
  </si>
  <si>
    <t>日本郵便株式会社　宛て</t>
    <rPh sb="0" eb="2">
      <t>ニホン</t>
    </rPh>
    <rPh sb="2" eb="4">
      <t>ユウビン</t>
    </rPh>
    <rPh sb="4" eb="6">
      <t>カブシキ</t>
    </rPh>
    <rPh sb="6" eb="8">
      <t>カイシャ</t>
    </rPh>
    <rPh sb="9" eb="10">
      <t>ア</t>
    </rPh>
    <phoneticPr fontId="6"/>
  </si>
  <si>
    <t>(住　　　　　所）</t>
    <rPh sb="1" eb="2">
      <t>ジュウ</t>
    </rPh>
    <rPh sb="7" eb="8">
      <t>トコロ</t>
    </rPh>
    <phoneticPr fontId="6"/>
  </si>
  <si>
    <t>(商号又は名称）</t>
    <rPh sb="1" eb="3">
      <t>ショウゴウ</t>
    </rPh>
    <rPh sb="3" eb="4">
      <t>マタ</t>
    </rPh>
    <rPh sb="5" eb="7">
      <t>メイショウ</t>
    </rPh>
    <phoneticPr fontId="6"/>
  </si>
  <si>
    <t>(代表者氏名）</t>
    <rPh sb="1" eb="4">
      <t>ダイヒョウシャ</t>
    </rPh>
    <rPh sb="4" eb="6">
      <t>シメイ</t>
    </rPh>
    <phoneticPr fontId="6"/>
  </si>
  <si>
    <t>㊞</t>
    <phoneticPr fontId="6"/>
  </si>
  <si>
    <t>金</t>
    <rPh sb="0" eb="1">
      <t>キン</t>
    </rPh>
    <phoneticPr fontId="6"/>
  </si>
  <si>
    <t>円</t>
    <rPh sb="0" eb="1">
      <t>エン</t>
    </rPh>
    <phoneticPr fontId="6"/>
  </si>
  <si>
    <t>内訳</t>
    <rPh sb="0" eb="2">
      <t>ウチワケ</t>
    </rPh>
    <phoneticPr fontId="6"/>
  </si>
  <si>
    <t>　工事費</t>
    <rPh sb="1" eb="3">
      <t>コウジ</t>
    </rPh>
    <rPh sb="3" eb="4">
      <t>ヒ</t>
    </rPh>
    <phoneticPr fontId="6"/>
  </si>
  <si>
    <t>　消費税相当額</t>
    <rPh sb="1" eb="4">
      <t>ショウヒゼイ</t>
    </rPh>
    <rPh sb="4" eb="6">
      <t>ソウトウ</t>
    </rPh>
    <rPh sb="6" eb="7">
      <t>ガク</t>
    </rPh>
    <phoneticPr fontId="6"/>
  </si>
  <si>
    <t>　内訳は、別紙のとおり</t>
    <rPh sb="1" eb="3">
      <t>ウチワケ</t>
    </rPh>
    <rPh sb="5" eb="7">
      <t>ベッシ</t>
    </rPh>
    <phoneticPr fontId="6"/>
  </si>
  <si>
    <t>工事件名：</t>
  </si>
  <si>
    <t>名称</t>
    <rPh sb="0" eb="2">
      <t>メイショウ</t>
    </rPh>
    <phoneticPr fontId="6"/>
  </si>
  <si>
    <t>摘要</t>
    <rPh sb="0" eb="2">
      <t>テキヨウ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</si>
  <si>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</si>
  <si>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</si>
  <si>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小計</t>
    <rPh sb="0" eb="2">
      <t>ショウケイ</t>
    </rPh>
    <phoneticPr fontId="6"/>
  </si>
  <si>
    <t>作成上の注意</t>
    <phoneticPr fontId="6"/>
  </si>
  <si>
    <t xml:space="preserve">①工事費見積書は、本様式による。
</t>
    <phoneticPr fontId="6"/>
  </si>
  <si>
    <t>②表紙には、作成日、入札参加者の住所・商号又は名称・代表者名を記載する。</t>
    <phoneticPr fontId="6"/>
  </si>
  <si>
    <t>③記載数量は発注図書（参考図を含む）を基に作成してください。</t>
    <rPh sb="6" eb="10">
      <t>ハッチュウトショ</t>
    </rPh>
    <rPh sb="11" eb="14">
      <t>サンコウズ</t>
    </rPh>
    <rPh sb="15" eb="16">
      <t>フク</t>
    </rPh>
    <rPh sb="19" eb="20">
      <t>モト</t>
    </rPh>
    <rPh sb="21" eb="23">
      <t>サクセイ</t>
    </rPh>
    <phoneticPr fontId="6"/>
  </si>
  <si>
    <t>④すべての集計・計算結果については、確認の上、提出してださい。</t>
    <rPh sb="5" eb="7">
      <t>シュウケイ</t>
    </rPh>
    <rPh sb="8" eb="10">
      <t>ケイサン</t>
    </rPh>
    <rPh sb="10" eb="12">
      <t>ケッカ</t>
    </rPh>
    <rPh sb="18" eb="20">
      <t>カクニン</t>
    </rPh>
    <rPh sb="21" eb="22">
      <t>ウエ</t>
    </rPh>
    <rPh sb="23" eb="25">
      <t>テイシュツ</t>
    </rPh>
    <phoneticPr fontId="6"/>
  </si>
  <si>
    <t>仕様：建物周囲に設置</t>
    <rPh sb="0" eb="2">
      <t>シヨウ</t>
    </rPh>
    <rPh sb="3" eb="5">
      <t>タテモノ</t>
    </rPh>
    <rPh sb="5" eb="7">
      <t>シュウイ</t>
    </rPh>
    <rPh sb="8" eb="10">
      <t>セッチ</t>
    </rPh>
    <phoneticPr fontId="6"/>
  </si>
  <si>
    <t>ｍ２</t>
    <phoneticPr fontId="6"/>
  </si>
  <si>
    <t>仕様：足場に設置。</t>
    <rPh sb="0" eb="2">
      <t>シヨウ</t>
    </rPh>
    <rPh sb="3" eb="5">
      <t>アシバ</t>
    </rPh>
    <rPh sb="6" eb="8">
      <t>セッチ</t>
    </rPh>
    <phoneticPr fontId="6"/>
  </si>
  <si>
    <t>ｍ</t>
    <phoneticPr fontId="6"/>
  </si>
  <si>
    <t>防音パネル</t>
    <rPh sb="0" eb="2">
      <t>ボウオン</t>
    </rPh>
    <phoneticPr fontId="6"/>
  </si>
  <si>
    <t>内部仕上撤去用</t>
    <rPh sb="0" eb="2">
      <t>ナイブ</t>
    </rPh>
    <rPh sb="2" eb="4">
      <t>シア</t>
    </rPh>
    <rPh sb="4" eb="6">
      <t>テッキョ</t>
    </rPh>
    <rPh sb="6" eb="7">
      <t>ヨウ</t>
    </rPh>
    <phoneticPr fontId="6"/>
  </si>
  <si>
    <t>式</t>
    <rPh sb="0" eb="1">
      <t>シキ</t>
    </rPh>
    <phoneticPr fontId="6"/>
  </si>
  <si>
    <t>内容：</t>
    <rPh sb="0" eb="2">
      <t>ナイヨウ</t>
    </rPh>
    <phoneticPr fontId="6"/>
  </si>
  <si>
    <t>（土工事）</t>
    <rPh sb="1" eb="2">
      <t>ド</t>
    </rPh>
    <rPh sb="2" eb="4">
      <t>コウジ</t>
    </rPh>
    <phoneticPr fontId="6"/>
  </si>
  <si>
    <t>仕様：基礎躯体解体時</t>
    <rPh sb="0" eb="2">
      <t>シヨウ</t>
    </rPh>
    <rPh sb="3" eb="5">
      <t>キソ</t>
    </rPh>
    <rPh sb="5" eb="7">
      <t>クタイ</t>
    </rPh>
    <rPh sb="7" eb="9">
      <t>カイタイ</t>
    </rPh>
    <rPh sb="9" eb="10">
      <t>ジ</t>
    </rPh>
    <phoneticPr fontId="6"/>
  </si>
  <si>
    <t>仕様：基礎躯体解体後</t>
    <rPh sb="0" eb="2">
      <t>シヨウ</t>
    </rPh>
    <rPh sb="3" eb="5">
      <t>キソ</t>
    </rPh>
    <rPh sb="5" eb="7">
      <t>クタイ</t>
    </rPh>
    <rPh sb="7" eb="9">
      <t>カイタイ</t>
    </rPh>
    <rPh sb="9" eb="10">
      <t>ゴ</t>
    </rPh>
    <phoneticPr fontId="6"/>
  </si>
  <si>
    <t>真砂土（A種）</t>
    <rPh sb="0" eb="1">
      <t>シン</t>
    </rPh>
    <rPh sb="1" eb="2">
      <t>スナ</t>
    </rPh>
    <rPh sb="2" eb="3">
      <t>ツチ</t>
    </rPh>
    <rPh sb="5" eb="6">
      <t>シュ</t>
    </rPh>
    <phoneticPr fontId="6"/>
  </si>
  <si>
    <t>仕様：敷地内は除草し、境界周囲は、敷地内から雨水が流れ出ないよう設計図書に記載の通り整地する。</t>
    <rPh sb="0" eb="2">
      <t>シヨウ</t>
    </rPh>
    <rPh sb="3" eb="5">
      <t>シキチ</t>
    </rPh>
    <rPh sb="5" eb="6">
      <t>ナイ</t>
    </rPh>
    <rPh sb="7" eb="9">
      <t>ジョソウ</t>
    </rPh>
    <rPh sb="11" eb="13">
      <t>キョウカイ</t>
    </rPh>
    <rPh sb="13" eb="15">
      <t>シュウイ</t>
    </rPh>
    <rPh sb="17" eb="19">
      <t>シキチ</t>
    </rPh>
    <rPh sb="19" eb="20">
      <t>ナイ</t>
    </rPh>
    <rPh sb="22" eb="24">
      <t>ウスイ</t>
    </rPh>
    <rPh sb="25" eb="26">
      <t>ナガ</t>
    </rPh>
    <rPh sb="27" eb="28">
      <t>デ</t>
    </rPh>
    <rPh sb="32" eb="36">
      <t>セッケイトショ</t>
    </rPh>
    <rPh sb="37" eb="39">
      <t>キサイ</t>
    </rPh>
    <rPh sb="40" eb="41">
      <t>トオ</t>
    </rPh>
    <rPh sb="42" eb="44">
      <t>セイチ</t>
    </rPh>
    <phoneticPr fontId="6"/>
  </si>
  <si>
    <t>敷地内整地部</t>
    <rPh sb="0" eb="3">
      <t>シキチナイ</t>
    </rPh>
    <rPh sb="3" eb="6">
      <t>セイチブ</t>
    </rPh>
    <phoneticPr fontId="6"/>
  </si>
  <si>
    <t>　機械運搬費</t>
    <rPh sb="1" eb="3">
      <t>キカイ</t>
    </rPh>
    <rPh sb="3" eb="5">
      <t>ウンパン</t>
    </rPh>
    <rPh sb="5" eb="6">
      <t>ヒ</t>
    </rPh>
    <phoneticPr fontId="6"/>
  </si>
  <si>
    <t>根切・埋戻用</t>
    <rPh sb="0" eb="1">
      <t>ネ</t>
    </rPh>
    <rPh sb="1" eb="2">
      <t>キ</t>
    </rPh>
    <rPh sb="3" eb="4">
      <t>ウ</t>
    </rPh>
    <rPh sb="4" eb="5">
      <t>モド</t>
    </rPh>
    <rPh sb="5" eb="6">
      <t>ヨウ</t>
    </rPh>
    <phoneticPr fontId="6"/>
  </si>
  <si>
    <t>（解体工事）</t>
    <rPh sb="1" eb="3">
      <t>カイタイ</t>
    </rPh>
    <rPh sb="3" eb="5">
      <t>コウジ</t>
    </rPh>
    <phoneticPr fontId="6"/>
  </si>
  <si>
    <t>社員住宅</t>
    <rPh sb="0" eb="4">
      <t>シャインジュウタク</t>
    </rPh>
    <phoneticPr fontId="6"/>
  </si>
  <si>
    <t>自転車置場</t>
    <rPh sb="0" eb="3">
      <t>ジテンシャ</t>
    </rPh>
    <rPh sb="3" eb="5">
      <t>オキバ</t>
    </rPh>
    <phoneticPr fontId="6"/>
  </si>
  <si>
    <t>　その他取りこわし</t>
    <rPh sb="3" eb="4">
      <t>ホカ</t>
    </rPh>
    <rPh sb="4" eb="5">
      <t>ト</t>
    </rPh>
    <phoneticPr fontId="6"/>
  </si>
  <si>
    <t>仕様：</t>
    <rPh sb="0" eb="2">
      <t>シヨウ</t>
    </rPh>
    <phoneticPr fontId="6"/>
  </si>
  <si>
    <t>取りこわし用機材</t>
    <rPh sb="0" eb="1">
      <t>ト</t>
    </rPh>
    <rPh sb="5" eb="6">
      <t>ヨウ</t>
    </rPh>
    <rPh sb="6" eb="8">
      <t>キザイ</t>
    </rPh>
    <phoneticPr fontId="6"/>
  </si>
  <si>
    <t>　石綿含有建材こわし</t>
    <rPh sb="3" eb="5">
      <t>ガンユウ</t>
    </rPh>
    <rPh sb="5" eb="7">
      <t>ケンザイ</t>
    </rPh>
    <phoneticPr fontId="6"/>
  </si>
  <si>
    <t>　その他石綿含有建材こわし</t>
    <rPh sb="3" eb="4">
      <t>タ</t>
    </rPh>
    <rPh sb="6" eb="8">
      <t>ガンユウ</t>
    </rPh>
    <rPh sb="8" eb="10">
      <t>ケンザイ</t>
    </rPh>
    <phoneticPr fontId="6"/>
  </si>
  <si>
    <t>　囲障(1)こわし</t>
    <rPh sb="1" eb="2">
      <t>カコ</t>
    </rPh>
    <rPh sb="2" eb="3">
      <t>サワ</t>
    </rPh>
    <phoneticPr fontId="6"/>
  </si>
  <si>
    <t>仕様：鉄筋コンクリート製</t>
    <rPh sb="0" eb="2">
      <t>シヨウ</t>
    </rPh>
    <phoneticPr fontId="6"/>
  </si>
  <si>
    <t>　囲障(2)こわし</t>
    <rPh sb="1" eb="2">
      <t>カコ</t>
    </rPh>
    <rPh sb="2" eb="3">
      <t>サワ</t>
    </rPh>
    <phoneticPr fontId="6"/>
  </si>
  <si>
    <t>仕様：鋼製</t>
    <rPh sb="0" eb="2">
      <t>シヨウ</t>
    </rPh>
    <rPh sb="3" eb="5">
      <t>コウセイ</t>
    </rPh>
    <phoneticPr fontId="6"/>
  </si>
  <si>
    <t>仕様：鉄筋コンクリート造</t>
    <rPh sb="0" eb="2">
      <t>シヨウ</t>
    </rPh>
    <rPh sb="3" eb="5">
      <t>テッキン</t>
    </rPh>
    <rPh sb="11" eb="12">
      <t>ゾウ</t>
    </rPh>
    <phoneticPr fontId="6"/>
  </si>
  <si>
    <t>　下水管・桝　こわし</t>
    <rPh sb="1" eb="4">
      <t>ゲスイカン</t>
    </rPh>
    <rPh sb="5" eb="6">
      <t>マス</t>
    </rPh>
    <phoneticPr fontId="6"/>
  </si>
  <si>
    <t>仕様：コンクリート製、ビニール製</t>
    <rPh sb="0" eb="2">
      <t>シヨウ</t>
    </rPh>
    <rPh sb="9" eb="10">
      <t>セイ</t>
    </rPh>
    <rPh sb="15" eb="16">
      <t>セイ</t>
    </rPh>
    <phoneticPr fontId="6"/>
  </si>
  <si>
    <t>　側溝グレーチング蓋　撤去</t>
    <rPh sb="1" eb="3">
      <t>ソッコウ</t>
    </rPh>
    <rPh sb="9" eb="10">
      <t>フタ</t>
    </rPh>
    <rPh sb="11" eb="13">
      <t>テッキョ</t>
    </rPh>
    <phoneticPr fontId="6"/>
  </si>
  <si>
    <t>仕様：鋼製　</t>
    <rPh sb="0" eb="2">
      <t>シヨウ</t>
    </rPh>
    <rPh sb="3" eb="4">
      <t>コウ</t>
    </rPh>
    <rPh sb="4" eb="5">
      <t>セイ</t>
    </rPh>
    <phoneticPr fontId="6"/>
  </si>
  <si>
    <t>　管理用看板　撤去</t>
    <rPh sb="1" eb="4">
      <t>カンリヨウ</t>
    </rPh>
    <rPh sb="4" eb="6">
      <t>カンバン</t>
    </rPh>
    <rPh sb="7" eb="9">
      <t>テッキョ</t>
    </rPh>
    <phoneticPr fontId="6"/>
  </si>
  <si>
    <t>　その他こわし</t>
    <rPh sb="3" eb="4">
      <t>ホカ</t>
    </rPh>
    <phoneticPr fontId="6"/>
  </si>
  <si>
    <t>（設備こわし工事）</t>
    <rPh sb="1" eb="3">
      <t>セツビ</t>
    </rPh>
    <rPh sb="6" eb="8">
      <t>コウジ</t>
    </rPh>
    <phoneticPr fontId="6"/>
  </si>
  <si>
    <t>　電気設備こわし</t>
    <rPh sb="1" eb="3">
      <t>デンキ</t>
    </rPh>
    <rPh sb="3" eb="5">
      <t>セツビ</t>
    </rPh>
    <phoneticPr fontId="6"/>
  </si>
  <si>
    <t>撤去概要：全て</t>
    <rPh sb="0" eb="2">
      <t>テッキョ</t>
    </rPh>
    <rPh sb="2" eb="4">
      <t>ガイヨウ</t>
    </rPh>
    <rPh sb="5" eb="6">
      <t>スベ</t>
    </rPh>
    <phoneticPr fontId="6"/>
  </si>
  <si>
    <t>　設備こわし</t>
    <rPh sb="1" eb="3">
      <t>セツビ</t>
    </rPh>
    <phoneticPr fontId="6"/>
  </si>
  <si>
    <t>撤去概要：量水器・下水最終桝とこれらから道路内本管までの配管を除いた全て</t>
    <rPh sb="0" eb="2">
      <t>テッキョ</t>
    </rPh>
    <rPh sb="2" eb="4">
      <t>ガイヨウ</t>
    </rPh>
    <rPh sb="5" eb="8">
      <t>リョウスイキ</t>
    </rPh>
    <rPh sb="9" eb="11">
      <t>ゲスイ</t>
    </rPh>
    <rPh sb="11" eb="13">
      <t>サイシュウ</t>
    </rPh>
    <rPh sb="13" eb="14">
      <t>マス</t>
    </rPh>
    <rPh sb="20" eb="23">
      <t>ドウロナイ</t>
    </rPh>
    <rPh sb="23" eb="25">
      <t>ホンカン</t>
    </rPh>
    <rPh sb="28" eb="30">
      <t>ハイカン</t>
    </rPh>
    <rPh sb="31" eb="32">
      <t>ノゾ</t>
    </rPh>
    <rPh sb="34" eb="35">
      <t>スベ</t>
    </rPh>
    <phoneticPr fontId="6"/>
  </si>
  <si>
    <t>（その他工事）</t>
    <rPh sb="3" eb="4">
      <t>ホカ</t>
    </rPh>
    <rPh sb="4" eb="6">
      <t>コウジ</t>
    </rPh>
    <phoneticPr fontId="6"/>
  </si>
  <si>
    <t>　管理用仮囲障取設</t>
    <rPh sb="1" eb="4">
      <t>カンリヨウ</t>
    </rPh>
    <rPh sb="4" eb="5">
      <t>カリ</t>
    </rPh>
    <rPh sb="5" eb="6">
      <t>カコ</t>
    </rPh>
    <rPh sb="6" eb="7">
      <t>サワ</t>
    </rPh>
    <rPh sb="7" eb="9">
      <t>シュセツ</t>
    </rPh>
    <phoneticPr fontId="6"/>
  </si>
  <si>
    <t>仕様：高さ1.8m（鋼製）</t>
    <rPh sb="0" eb="2">
      <t>シヨウ</t>
    </rPh>
    <rPh sb="3" eb="4">
      <t>タカ</t>
    </rPh>
    <rPh sb="10" eb="12">
      <t>コウセイ</t>
    </rPh>
    <phoneticPr fontId="6"/>
  </si>
  <si>
    <t>　管理用仮門取設</t>
    <rPh sb="1" eb="4">
      <t>カンリヨウ</t>
    </rPh>
    <rPh sb="4" eb="5">
      <t>カリ</t>
    </rPh>
    <rPh sb="5" eb="6">
      <t>モン</t>
    </rPh>
    <rPh sb="6" eb="8">
      <t>シュセツ</t>
    </rPh>
    <phoneticPr fontId="6"/>
  </si>
  <si>
    <t>箇所</t>
    <rPh sb="0" eb="2">
      <t>カショ</t>
    </rPh>
    <phoneticPr fontId="6"/>
  </si>
  <si>
    <t>　管理用看板取設</t>
    <rPh sb="1" eb="4">
      <t>カンリヨウ</t>
    </rPh>
    <rPh sb="4" eb="6">
      <t>カンバン</t>
    </rPh>
    <rPh sb="6" eb="8">
      <t>シュセツ</t>
    </rPh>
    <phoneticPr fontId="6"/>
  </si>
  <si>
    <t>　埋設物調査</t>
    <rPh sb="1" eb="3">
      <t>マイセツ</t>
    </rPh>
    <rPh sb="3" eb="4">
      <t>ブツ</t>
    </rPh>
    <rPh sb="4" eb="6">
      <t>チョウサ</t>
    </rPh>
    <phoneticPr fontId="6"/>
  </si>
  <si>
    <t>仕様：外構部を対象に地中障害物の確認。報告書作成費含む。</t>
    <rPh sb="0" eb="2">
      <t>シヨウ</t>
    </rPh>
    <rPh sb="3" eb="4">
      <t>ガイ</t>
    </rPh>
    <rPh sb="4" eb="5">
      <t>コウ</t>
    </rPh>
    <rPh sb="5" eb="6">
      <t>ブ</t>
    </rPh>
    <rPh sb="7" eb="9">
      <t>タイショウ</t>
    </rPh>
    <rPh sb="10" eb="12">
      <t>チチュウ</t>
    </rPh>
    <rPh sb="12" eb="15">
      <t>ショウガイブツ</t>
    </rPh>
    <rPh sb="16" eb="18">
      <t>カクニン</t>
    </rPh>
    <rPh sb="19" eb="21">
      <t>ホウコク</t>
    </rPh>
    <rPh sb="21" eb="22">
      <t>ショ</t>
    </rPh>
    <rPh sb="22" eb="24">
      <t>サクセイ</t>
    </rPh>
    <rPh sb="24" eb="25">
      <t>ヒ</t>
    </rPh>
    <rPh sb="25" eb="26">
      <t>フク</t>
    </rPh>
    <phoneticPr fontId="6"/>
  </si>
  <si>
    <t>　各種調査報告</t>
    <rPh sb="1" eb="3">
      <t>カクシュ</t>
    </rPh>
    <rPh sb="3" eb="5">
      <t>チョウサ</t>
    </rPh>
    <rPh sb="5" eb="7">
      <t>ホウコク</t>
    </rPh>
    <phoneticPr fontId="6"/>
  </si>
  <si>
    <t>現地調査報告費、境界周辺調査報告費、境界標養生費、存置工作物安全点検費</t>
    <rPh sb="0" eb="2">
      <t>ゲンチ</t>
    </rPh>
    <rPh sb="2" eb="4">
      <t>チョウサ</t>
    </rPh>
    <rPh sb="4" eb="6">
      <t>ホウコク</t>
    </rPh>
    <rPh sb="6" eb="7">
      <t>ヒ</t>
    </rPh>
    <rPh sb="8" eb="10">
      <t>キョウカイ</t>
    </rPh>
    <rPh sb="10" eb="12">
      <t>シュウヘン</t>
    </rPh>
    <rPh sb="12" eb="14">
      <t>チョウサ</t>
    </rPh>
    <rPh sb="14" eb="16">
      <t>ホウコク</t>
    </rPh>
    <rPh sb="16" eb="17">
      <t>ヒ</t>
    </rPh>
    <rPh sb="18" eb="20">
      <t>キョウカイ</t>
    </rPh>
    <rPh sb="20" eb="21">
      <t>シルシ</t>
    </rPh>
    <rPh sb="21" eb="23">
      <t>ヨウジョウ</t>
    </rPh>
    <rPh sb="23" eb="24">
      <t>ヒ</t>
    </rPh>
    <rPh sb="25" eb="27">
      <t>ソンチ</t>
    </rPh>
    <rPh sb="27" eb="30">
      <t>コウサクブツ</t>
    </rPh>
    <rPh sb="30" eb="32">
      <t>アンゼン</t>
    </rPh>
    <rPh sb="32" eb="34">
      <t>テンケン</t>
    </rPh>
    <rPh sb="34" eb="35">
      <t>ヒ</t>
    </rPh>
    <phoneticPr fontId="6"/>
  </si>
  <si>
    <t>　コンクリート屑</t>
    <rPh sb="7" eb="8">
      <t>クズ</t>
    </rPh>
    <phoneticPr fontId="6"/>
  </si>
  <si>
    <t>上部有筋コンクリート・モルタル屑　中間処理</t>
    <rPh sb="0" eb="2">
      <t>ジョウブ</t>
    </rPh>
    <rPh sb="2" eb="3">
      <t>ユウ</t>
    </rPh>
    <rPh sb="3" eb="4">
      <t>スジ</t>
    </rPh>
    <rPh sb="15" eb="16">
      <t>クズ</t>
    </rPh>
    <rPh sb="17" eb="19">
      <t>チュウカン</t>
    </rPh>
    <rPh sb="19" eb="21">
      <t>ショリ</t>
    </rPh>
    <phoneticPr fontId="6"/>
  </si>
  <si>
    <t>ｍ３</t>
    <phoneticPr fontId="6"/>
  </si>
  <si>
    <t>基礎有筋コンクリート・モルタル屑　中間処理</t>
    <rPh sb="0" eb="2">
      <t>キソ</t>
    </rPh>
    <rPh sb="2" eb="3">
      <t>ユウ</t>
    </rPh>
    <rPh sb="3" eb="4">
      <t>スジ</t>
    </rPh>
    <rPh sb="15" eb="16">
      <t>クズ</t>
    </rPh>
    <rPh sb="17" eb="19">
      <t>チュウカン</t>
    </rPh>
    <rPh sb="19" eb="21">
      <t>ショリ</t>
    </rPh>
    <phoneticPr fontId="6"/>
  </si>
  <si>
    <t>　アスファルト屑</t>
    <rPh sb="7" eb="8">
      <t>クズ</t>
    </rPh>
    <phoneticPr fontId="6"/>
  </si>
  <si>
    <t>アスファルト屑　中間処理</t>
    <rPh sb="6" eb="7">
      <t>クズ</t>
    </rPh>
    <rPh sb="8" eb="10">
      <t>チュウカン</t>
    </rPh>
    <rPh sb="10" eb="12">
      <t>ショリ</t>
    </rPh>
    <phoneticPr fontId="6"/>
  </si>
  <si>
    <t>　がれき類屑</t>
    <rPh sb="4" eb="5">
      <t>ルイ</t>
    </rPh>
    <rPh sb="5" eb="6">
      <t>クズ</t>
    </rPh>
    <phoneticPr fontId="6"/>
  </si>
  <si>
    <t>石、タイル、残土まじりガラ　安定型処理</t>
    <rPh sb="0" eb="1">
      <t>イシ</t>
    </rPh>
    <rPh sb="6" eb="8">
      <t>ザンド</t>
    </rPh>
    <rPh sb="14" eb="17">
      <t>アンテイガタ</t>
    </rPh>
    <rPh sb="17" eb="19">
      <t>ショリ</t>
    </rPh>
    <phoneticPr fontId="6"/>
  </si>
  <si>
    <t>　木屑</t>
    <rPh sb="1" eb="2">
      <t>キ</t>
    </rPh>
    <rPh sb="2" eb="3">
      <t>クズ</t>
    </rPh>
    <phoneticPr fontId="6"/>
  </si>
  <si>
    <t>中間処理</t>
    <rPh sb="0" eb="2">
      <t>チュウカン</t>
    </rPh>
    <rPh sb="2" eb="4">
      <t>ショリ</t>
    </rPh>
    <phoneticPr fontId="6"/>
  </si>
  <si>
    <t>化粧合板、付着物あり　安定型処理</t>
    <rPh sb="0" eb="2">
      <t>ケショウ</t>
    </rPh>
    <rPh sb="2" eb="4">
      <t>ゴウバン</t>
    </rPh>
    <rPh sb="5" eb="7">
      <t>フチャク</t>
    </rPh>
    <rPh sb="7" eb="8">
      <t>ブツ</t>
    </rPh>
    <rPh sb="11" eb="14">
      <t>アンテイガタ</t>
    </rPh>
    <rPh sb="14" eb="16">
      <t>ショリ</t>
    </rPh>
    <phoneticPr fontId="6"/>
  </si>
  <si>
    <t>ＣＣＡ処理剤木材　管理型処理</t>
    <rPh sb="3" eb="6">
      <t>ショリザイ</t>
    </rPh>
    <rPh sb="6" eb="8">
      <t>モクザイ</t>
    </rPh>
    <rPh sb="9" eb="12">
      <t>カンリガタ</t>
    </rPh>
    <rPh sb="12" eb="14">
      <t>ショリ</t>
    </rPh>
    <phoneticPr fontId="6"/>
  </si>
  <si>
    <t>　金属屑</t>
    <rPh sb="1" eb="3">
      <t>キンゾク</t>
    </rPh>
    <rPh sb="3" eb="4">
      <t>クズ</t>
    </rPh>
    <phoneticPr fontId="6"/>
  </si>
  <si>
    <t>鉄及び非鉄金属　中間処理</t>
    <rPh sb="0" eb="1">
      <t>テツ</t>
    </rPh>
    <rPh sb="1" eb="2">
      <t>オヨ</t>
    </rPh>
    <rPh sb="3" eb="4">
      <t>ヒ</t>
    </rPh>
    <rPh sb="4" eb="5">
      <t>テツ</t>
    </rPh>
    <rPh sb="5" eb="7">
      <t>キンゾク</t>
    </rPh>
    <rPh sb="8" eb="10">
      <t>チュウカン</t>
    </rPh>
    <rPh sb="10" eb="12">
      <t>ショリ</t>
    </rPh>
    <phoneticPr fontId="6"/>
  </si>
  <si>
    <t>　繊維屑</t>
    <rPh sb="1" eb="3">
      <t>センイ</t>
    </rPh>
    <rPh sb="3" eb="4">
      <t>クズ</t>
    </rPh>
    <phoneticPr fontId="6"/>
  </si>
  <si>
    <t>　ガラス・陶磁器屑</t>
    <rPh sb="5" eb="8">
      <t>トウジキ</t>
    </rPh>
    <rPh sb="8" eb="9">
      <t>クズ</t>
    </rPh>
    <phoneticPr fontId="6"/>
  </si>
  <si>
    <t>石綿含有(レベル３）材、ALC板　安定型処理</t>
    <rPh sb="2" eb="4">
      <t>ガンユウ</t>
    </rPh>
    <rPh sb="10" eb="11">
      <t>ザイ</t>
    </rPh>
    <rPh sb="15" eb="16">
      <t>イタ</t>
    </rPh>
    <rPh sb="17" eb="20">
      <t>アンテイガタ</t>
    </rPh>
    <rPh sb="20" eb="22">
      <t>ショリ</t>
    </rPh>
    <phoneticPr fontId="6"/>
  </si>
  <si>
    <t>　廃石膏ボード屑</t>
    <rPh sb="1" eb="2">
      <t>ハイ</t>
    </rPh>
    <rPh sb="2" eb="4">
      <t>セッコウ</t>
    </rPh>
    <rPh sb="7" eb="8">
      <t>クズ</t>
    </rPh>
    <phoneticPr fontId="6"/>
  </si>
  <si>
    <t>異物付着有　管理型処理</t>
    <rPh sb="0" eb="2">
      <t>イブツ</t>
    </rPh>
    <rPh sb="2" eb="4">
      <t>フチャク</t>
    </rPh>
    <rPh sb="4" eb="5">
      <t>アリ</t>
    </rPh>
    <rPh sb="6" eb="9">
      <t>カンリガタ</t>
    </rPh>
    <rPh sb="9" eb="11">
      <t>ショリ</t>
    </rPh>
    <phoneticPr fontId="6"/>
  </si>
  <si>
    <t>　廃プラスチック屑</t>
    <rPh sb="1" eb="2">
      <t>ハイ</t>
    </rPh>
    <rPh sb="8" eb="9">
      <t>クズ</t>
    </rPh>
    <phoneticPr fontId="6"/>
  </si>
  <si>
    <t>石綿含有(レベル３）材　安定型処理</t>
    <rPh sb="2" eb="4">
      <t>ガンユウ</t>
    </rPh>
    <rPh sb="10" eb="11">
      <t>ザイ</t>
    </rPh>
    <rPh sb="12" eb="15">
      <t>アンテイガタ</t>
    </rPh>
    <rPh sb="15" eb="17">
      <t>ショリ</t>
    </rPh>
    <phoneticPr fontId="6"/>
  </si>
  <si>
    <t>有害物質含む　管理型処理</t>
    <rPh sb="0" eb="2">
      <t>ユウガイ</t>
    </rPh>
    <rPh sb="2" eb="4">
      <t>ブッシツ</t>
    </rPh>
    <rPh sb="4" eb="5">
      <t>フク</t>
    </rPh>
    <rPh sb="7" eb="10">
      <t>カンリガタ</t>
    </rPh>
    <rPh sb="10" eb="12">
      <t>ショリ</t>
    </rPh>
    <phoneticPr fontId="6"/>
  </si>
  <si>
    <t>　混合廃棄物</t>
    <rPh sb="1" eb="3">
      <t>コンゴウ</t>
    </rPh>
    <rPh sb="3" eb="6">
      <t>ハイキブツ</t>
    </rPh>
    <phoneticPr fontId="6"/>
  </si>
  <si>
    <t>石膏ボード混入なし　安定型処理</t>
    <rPh sb="0" eb="2">
      <t>セッコウ</t>
    </rPh>
    <rPh sb="5" eb="7">
      <t>コンニュウ</t>
    </rPh>
    <rPh sb="10" eb="13">
      <t>アンテイガタ</t>
    </rPh>
    <rPh sb="13" eb="15">
      <t>ショリ</t>
    </rPh>
    <phoneticPr fontId="6"/>
  </si>
  <si>
    <t>石膏ボード混入あり　安定型処理</t>
    <rPh sb="0" eb="2">
      <t>セッコウ</t>
    </rPh>
    <rPh sb="5" eb="7">
      <t>コンニュウ</t>
    </rPh>
    <rPh sb="10" eb="13">
      <t>アンテイガタ</t>
    </rPh>
    <rPh sb="13" eb="15">
      <t>ショリ</t>
    </rPh>
    <phoneticPr fontId="6"/>
  </si>
  <si>
    <t>管理型処理</t>
    <rPh sb="0" eb="3">
      <t>カンリガタ</t>
    </rPh>
    <rPh sb="3" eb="5">
      <t>ショリ</t>
    </rPh>
    <phoneticPr fontId="6"/>
  </si>
  <si>
    <t>　ゴム屑</t>
    <rPh sb="3" eb="4">
      <t>クズ</t>
    </rPh>
    <phoneticPr fontId="6"/>
  </si>
  <si>
    <t>　廃油屑</t>
    <rPh sb="1" eb="2">
      <t>ハイ</t>
    </rPh>
    <rPh sb="2" eb="3">
      <t>アブラ</t>
    </rPh>
    <rPh sb="3" eb="4">
      <t>クズ</t>
    </rPh>
    <phoneticPr fontId="6"/>
  </si>
  <si>
    <t>　特別管理型産業廃棄物</t>
    <rPh sb="1" eb="3">
      <t>トクベツ</t>
    </rPh>
    <rPh sb="3" eb="5">
      <t>カンリ</t>
    </rPh>
    <rPh sb="5" eb="6">
      <t>ガタ</t>
    </rPh>
    <rPh sb="6" eb="8">
      <t>サンギョウ</t>
    </rPh>
    <rPh sb="8" eb="11">
      <t>ハイキブツ</t>
    </rPh>
    <phoneticPr fontId="6"/>
  </si>
  <si>
    <t>石綿含有(レベル２）材　管理型・遮断型埋立処理</t>
    <rPh sb="2" eb="4">
      <t>ガンユウ</t>
    </rPh>
    <rPh sb="10" eb="11">
      <t>ザイ</t>
    </rPh>
    <rPh sb="12" eb="15">
      <t>カンリガタ</t>
    </rPh>
    <rPh sb="16" eb="19">
      <t>シャダンガタ</t>
    </rPh>
    <rPh sb="19" eb="21">
      <t>ウメタテ</t>
    </rPh>
    <rPh sb="21" eb="23">
      <t>ショリ</t>
    </rPh>
    <phoneticPr fontId="6"/>
  </si>
  <si>
    <t>　石綿含有型産業廃棄物</t>
    <rPh sb="1" eb="3">
      <t>セキメン</t>
    </rPh>
    <rPh sb="3" eb="5">
      <t>ガンユウ</t>
    </rPh>
    <rPh sb="5" eb="6">
      <t>ガタ</t>
    </rPh>
    <rPh sb="6" eb="8">
      <t>サンギョウ</t>
    </rPh>
    <rPh sb="8" eb="11">
      <t>ハイキブツ</t>
    </rPh>
    <phoneticPr fontId="6"/>
  </si>
  <si>
    <t>　電気設備廃棄物</t>
    <rPh sb="1" eb="3">
      <t>デンキ</t>
    </rPh>
    <rPh sb="3" eb="5">
      <t>セツビ</t>
    </rPh>
    <rPh sb="5" eb="8">
      <t>ハイキブツ</t>
    </rPh>
    <phoneticPr fontId="6"/>
  </si>
  <si>
    <t xml:space="preserve">蛍光灯、配分電盤、配管、配線くず　安定型処理
</t>
    <rPh sb="0" eb="3">
      <t>ケイコウトウ</t>
    </rPh>
    <rPh sb="4" eb="5">
      <t>ハイ</t>
    </rPh>
    <rPh sb="5" eb="6">
      <t>ブン</t>
    </rPh>
    <rPh sb="6" eb="7">
      <t>デン</t>
    </rPh>
    <rPh sb="7" eb="8">
      <t>バン</t>
    </rPh>
    <rPh sb="9" eb="11">
      <t>ハイカン</t>
    </rPh>
    <rPh sb="12" eb="14">
      <t>ハイセン</t>
    </rPh>
    <rPh sb="17" eb="20">
      <t>アンテイガタ</t>
    </rPh>
    <rPh sb="20" eb="22">
      <t>ショリ</t>
    </rPh>
    <phoneticPr fontId="6"/>
  </si>
  <si>
    <t>　衛生設備廃棄物</t>
    <rPh sb="1" eb="3">
      <t>エイセイ</t>
    </rPh>
    <rPh sb="3" eb="5">
      <t>セツビ</t>
    </rPh>
    <rPh sb="5" eb="7">
      <t>ハイキ</t>
    </rPh>
    <rPh sb="7" eb="8">
      <t>ブツ</t>
    </rPh>
    <phoneticPr fontId="6"/>
  </si>
  <si>
    <t>給排水管、衛生器具、水槽パネルくず　安定型処理</t>
    <rPh sb="0" eb="3">
      <t>キュウハイスイ</t>
    </rPh>
    <rPh sb="3" eb="4">
      <t>カン</t>
    </rPh>
    <rPh sb="5" eb="7">
      <t>エイセイ</t>
    </rPh>
    <rPh sb="7" eb="9">
      <t>キグ</t>
    </rPh>
    <rPh sb="10" eb="12">
      <t>スイソウ</t>
    </rPh>
    <rPh sb="18" eb="21">
      <t>アンテイガタ</t>
    </rPh>
    <rPh sb="21" eb="23">
      <t>ショリ</t>
    </rPh>
    <phoneticPr fontId="6"/>
  </si>
  <si>
    <t>　その他処理費</t>
    <rPh sb="3" eb="4">
      <t>ホカ</t>
    </rPh>
    <rPh sb="4" eb="6">
      <t>ショリ</t>
    </rPh>
    <rPh sb="6" eb="7">
      <t>ヒ</t>
    </rPh>
    <phoneticPr fontId="6"/>
  </si>
  <si>
    <t>［　直接工事費　］　計　</t>
    <rPh sb="2" eb="4">
      <t>チョクセツ</t>
    </rPh>
    <rPh sb="4" eb="7">
      <t>コウジヒ</t>
    </rPh>
    <rPh sb="10" eb="11">
      <t>ケイ</t>
    </rPh>
    <phoneticPr fontId="6"/>
  </si>
  <si>
    <t>　仮設事務所費</t>
    <rPh sb="1" eb="3">
      <t>カセツ</t>
    </rPh>
    <rPh sb="3" eb="5">
      <t>ジム</t>
    </rPh>
    <rPh sb="5" eb="6">
      <t>ショ</t>
    </rPh>
    <rPh sb="6" eb="7">
      <t>ヒ</t>
    </rPh>
    <phoneticPr fontId="6"/>
  </si>
  <si>
    <t>　仮設便所費</t>
    <rPh sb="1" eb="3">
      <t>カセツ</t>
    </rPh>
    <rPh sb="3" eb="5">
      <t>ベンジョ</t>
    </rPh>
    <rPh sb="5" eb="6">
      <t>ヒ</t>
    </rPh>
    <phoneticPr fontId="6"/>
  </si>
  <si>
    <t>仕様：簡易水洗トイレ程度</t>
    <rPh sb="0" eb="2">
      <t>シヨウ</t>
    </rPh>
    <rPh sb="3" eb="5">
      <t>カンイ</t>
    </rPh>
    <rPh sb="5" eb="7">
      <t>スイセン</t>
    </rPh>
    <rPh sb="10" eb="12">
      <t>テイド</t>
    </rPh>
    <phoneticPr fontId="6"/>
  </si>
  <si>
    <t>　仮囲い費</t>
    <rPh sb="1" eb="2">
      <t>カリ</t>
    </rPh>
    <rPh sb="2" eb="3">
      <t>カコ</t>
    </rPh>
    <rPh sb="4" eb="5">
      <t>ヒ</t>
    </rPh>
    <phoneticPr fontId="6"/>
  </si>
  <si>
    <t>　仮設門費</t>
    <rPh sb="1" eb="3">
      <t>カセツ</t>
    </rPh>
    <rPh sb="3" eb="4">
      <t>モン</t>
    </rPh>
    <rPh sb="4" eb="5">
      <t>ヒ</t>
    </rPh>
    <phoneticPr fontId="6"/>
  </si>
  <si>
    <t>　安全施設費</t>
    <rPh sb="1" eb="3">
      <t>アンゼン</t>
    </rPh>
    <rPh sb="3" eb="6">
      <t>シセツヒ</t>
    </rPh>
    <phoneticPr fontId="6"/>
  </si>
  <si>
    <t>　誘導員費（交通整理員）</t>
    <rPh sb="1" eb="4">
      <t>ユウドウイン</t>
    </rPh>
    <rPh sb="4" eb="5">
      <t>ヒ</t>
    </rPh>
    <rPh sb="6" eb="8">
      <t>コウツウ</t>
    </rPh>
    <rPh sb="8" eb="10">
      <t>セイリ</t>
    </rPh>
    <rPh sb="10" eb="11">
      <t>イン</t>
    </rPh>
    <phoneticPr fontId="6"/>
  </si>
  <si>
    <t>人</t>
    <rPh sb="0" eb="1">
      <t>ニン</t>
    </rPh>
    <phoneticPr fontId="6"/>
  </si>
  <si>
    <t>　電気設備費</t>
    <rPh sb="1" eb="3">
      <t>デンキ</t>
    </rPh>
    <rPh sb="3" eb="5">
      <t>セツビ</t>
    </rPh>
    <rPh sb="5" eb="6">
      <t>ヒ</t>
    </rPh>
    <phoneticPr fontId="6"/>
  </si>
  <si>
    <t>　給排水設備費</t>
    <rPh sb="1" eb="4">
      <t>キュウハイスイ</t>
    </rPh>
    <rPh sb="4" eb="7">
      <t>セツビヒ</t>
    </rPh>
    <phoneticPr fontId="6"/>
  </si>
  <si>
    <t>　道路清掃費</t>
    <rPh sb="1" eb="3">
      <t>ドウロ</t>
    </rPh>
    <rPh sb="3" eb="5">
      <t>セイソウ</t>
    </rPh>
    <rPh sb="5" eb="6">
      <t>ヒ</t>
    </rPh>
    <phoneticPr fontId="6"/>
  </si>
  <si>
    <t>　洗車設備費</t>
    <rPh sb="1" eb="3">
      <t>センシャ</t>
    </rPh>
    <rPh sb="3" eb="5">
      <t>セツビ</t>
    </rPh>
    <rPh sb="5" eb="6">
      <t>ヒ</t>
    </rPh>
    <phoneticPr fontId="6"/>
  </si>
  <si>
    <t>　騒音・振動計設置費</t>
    <rPh sb="1" eb="3">
      <t>ソウオン</t>
    </rPh>
    <rPh sb="4" eb="6">
      <t>シンドウ</t>
    </rPh>
    <rPh sb="6" eb="7">
      <t>ケイ</t>
    </rPh>
    <rPh sb="7" eb="9">
      <t>セッチ</t>
    </rPh>
    <rPh sb="9" eb="10">
      <t>ヒ</t>
    </rPh>
    <phoneticPr fontId="6"/>
  </si>
  <si>
    <t>　近隣家屋調査費</t>
    <rPh sb="1" eb="3">
      <t>キンリン</t>
    </rPh>
    <rPh sb="3" eb="5">
      <t>カオク</t>
    </rPh>
    <rPh sb="5" eb="7">
      <t>チョウサ</t>
    </rPh>
    <rPh sb="7" eb="8">
      <t>ヒ</t>
    </rPh>
    <phoneticPr fontId="6"/>
  </si>
  <si>
    <t>専門業者による調査</t>
    <rPh sb="0" eb="2">
      <t>センモン</t>
    </rPh>
    <rPh sb="2" eb="4">
      <t>ギョウシャ</t>
    </rPh>
    <rPh sb="7" eb="9">
      <t>チョウサ</t>
    </rPh>
    <phoneticPr fontId="6"/>
  </si>
  <si>
    <t>　石綿調査費</t>
    <rPh sb="1" eb="3">
      <t>セキメン</t>
    </rPh>
    <rPh sb="3" eb="5">
      <t>チョウサ</t>
    </rPh>
    <rPh sb="5" eb="6">
      <t>ヒ</t>
    </rPh>
    <phoneticPr fontId="6"/>
  </si>
  <si>
    <t>定性・定量共</t>
    <rPh sb="0" eb="2">
      <t>テイセイ</t>
    </rPh>
    <rPh sb="3" eb="5">
      <t>テイリョウ</t>
    </rPh>
    <rPh sb="5" eb="6">
      <t>トモ</t>
    </rPh>
    <phoneticPr fontId="6"/>
  </si>
  <si>
    <t>　行政届出対応費</t>
    <rPh sb="1" eb="3">
      <t>ギョウセイ</t>
    </rPh>
    <rPh sb="3" eb="5">
      <t>トドケデ</t>
    </rPh>
    <rPh sb="5" eb="8">
      <t>タイオウヒ</t>
    </rPh>
    <phoneticPr fontId="6"/>
  </si>
  <si>
    <t>埋蔵文化財　届出資料作成を含む</t>
    <rPh sb="0" eb="5">
      <t>マイゾウブンカザイ</t>
    </rPh>
    <rPh sb="6" eb="8">
      <t>トドケデ</t>
    </rPh>
    <rPh sb="8" eb="10">
      <t>シリョウ</t>
    </rPh>
    <rPh sb="10" eb="12">
      <t>サクセイ</t>
    </rPh>
    <rPh sb="13" eb="14">
      <t>フク</t>
    </rPh>
    <phoneticPr fontId="6"/>
  </si>
  <si>
    <t>　行政申請対応費</t>
    <rPh sb="1" eb="3">
      <t>ギョウセイ</t>
    </rPh>
    <rPh sb="3" eb="5">
      <t>シンセイ</t>
    </rPh>
    <rPh sb="5" eb="8">
      <t>タイオウヒ</t>
    </rPh>
    <phoneticPr fontId="6"/>
  </si>
  <si>
    <t>　その他費用</t>
    <rPh sb="3" eb="4">
      <t>ホカ</t>
    </rPh>
    <rPh sb="4" eb="5">
      <t>ヒ</t>
    </rPh>
    <rPh sb="5" eb="6">
      <t>ヨウ</t>
    </rPh>
    <phoneticPr fontId="6"/>
  </si>
  <si>
    <t>（素材価格）</t>
    <rPh sb="1" eb="3">
      <t>ソザイ</t>
    </rPh>
    <rPh sb="3" eb="5">
      <t>カカク</t>
    </rPh>
    <phoneticPr fontId="6"/>
  </si>
  <si>
    <t>（スクラップ区分）</t>
    <rPh sb="6" eb="8">
      <t>クブン</t>
    </rPh>
    <phoneticPr fontId="6"/>
  </si>
  <si>
    <t>　鉄屑</t>
    <rPh sb="1" eb="2">
      <t>テツ</t>
    </rPh>
    <rPh sb="2" eb="3">
      <t>クズ</t>
    </rPh>
    <phoneticPr fontId="6"/>
  </si>
  <si>
    <t>H２</t>
    <phoneticPr fontId="6"/>
  </si>
  <si>
    <t>ｔ</t>
    <phoneticPr fontId="6"/>
  </si>
  <si>
    <t>　鉄屑</t>
    <rPh sb="1" eb="3">
      <t>テツクズ</t>
    </rPh>
    <phoneticPr fontId="6"/>
  </si>
  <si>
    <t>H３</t>
  </si>
  <si>
    <t>H４</t>
  </si>
  <si>
    <t>　アルミ屑</t>
    <rPh sb="4" eb="5">
      <t>クズ</t>
    </rPh>
    <phoneticPr fontId="6"/>
  </si>
  <si>
    <t>込みガラ</t>
    <rPh sb="0" eb="1">
      <t>コ</t>
    </rPh>
    <phoneticPr fontId="6"/>
  </si>
  <si>
    <t>　ステンレス屑</t>
    <rPh sb="6" eb="7">
      <t>クズ</t>
    </rPh>
    <phoneticPr fontId="6"/>
  </si>
  <si>
    <t>１３Cr</t>
    <phoneticPr fontId="6"/>
  </si>
  <si>
    <t>　銅線屑</t>
    <rPh sb="1" eb="3">
      <t>ドウセン</t>
    </rPh>
    <rPh sb="3" eb="4">
      <t>クズ</t>
    </rPh>
    <phoneticPr fontId="6"/>
  </si>
  <si>
    <t>２号</t>
    <rPh sb="1" eb="2">
      <t>ゴウ</t>
    </rPh>
    <phoneticPr fontId="6"/>
  </si>
  <si>
    <t>　鋳物屑</t>
    <rPh sb="1" eb="3">
      <t>イモノ</t>
    </rPh>
    <rPh sb="3" eb="4">
      <t>クズ</t>
    </rPh>
    <phoneticPr fontId="6"/>
  </si>
  <si>
    <t>上青銅</t>
    <rPh sb="0" eb="1">
      <t>ジョウ</t>
    </rPh>
    <rPh sb="1" eb="3">
      <t>セイドウ</t>
    </rPh>
    <phoneticPr fontId="6"/>
  </si>
  <si>
    <t>　スクラップ運搬費</t>
    <rPh sb="6" eb="8">
      <t>ウンパン</t>
    </rPh>
    <rPh sb="8" eb="9">
      <t>ヒ</t>
    </rPh>
    <phoneticPr fontId="6"/>
  </si>
  <si>
    <t>スクラップ</t>
    <phoneticPr fontId="1"/>
  </si>
  <si>
    <t>捨て場料金のみ</t>
    <rPh sb="0" eb="1">
      <t>ス</t>
    </rPh>
    <rPh sb="2" eb="3">
      <t>バ</t>
    </rPh>
    <rPh sb="3" eb="5">
      <t>リョウキン</t>
    </rPh>
    <phoneticPr fontId="1"/>
  </si>
  <si>
    <t>　直接工事費</t>
    <phoneticPr fontId="1"/>
  </si>
  <si>
    <t>建物取りこわし工事</t>
    <rPh sb="0" eb="2">
      <t>タテモノ</t>
    </rPh>
    <rPh sb="2" eb="3">
      <t>ト</t>
    </rPh>
    <phoneticPr fontId="1"/>
  </si>
  <si>
    <t>建物付属設備取りこわし工事</t>
    <rPh sb="0" eb="6">
      <t>タテモノフゾクセツビ</t>
    </rPh>
    <rPh sb="6" eb="7">
      <t>ト</t>
    </rPh>
    <rPh sb="11" eb="13">
      <t>コウジ</t>
    </rPh>
    <phoneticPr fontId="1"/>
  </si>
  <si>
    <t>構築物取りこわし工事</t>
    <rPh sb="0" eb="3">
      <t>コウチクブツ</t>
    </rPh>
    <rPh sb="3" eb="4">
      <t>ト</t>
    </rPh>
    <rPh sb="8" eb="10">
      <t>コウジ</t>
    </rPh>
    <phoneticPr fontId="1"/>
  </si>
  <si>
    <t>構築物新設工事</t>
    <rPh sb="0" eb="3">
      <t>コウチクブツ</t>
    </rPh>
    <rPh sb="3" eb="5">
      <t>シンセツ</t>
    </rPh>
    <rPh sb="5" eb="7">
      <t>コウジ</t>
    </rPh>
    <phoneticPr fontId="1"/>
  </si>
  <si>
    <t>　直接仮設工事</t>
    <rPh sb="1" eb="3">
      <t>チョクセツ</t>
    </rPh>
    <rPh sb="3" eb="7">
      <t>カセツコウジ</t>
    </rPh>
    <phoneticPr fontId="1"/>
  </si>
  <si>
    <t>設備を含む</t>
    <phoneticPr fontId="1"/>
  </si>
  <si>
    <t>電気設備、衛生設備ほか</t>
    <rPh sb="0" eb="4">
      <t>デンキセツビ</t>
    </rPh>
    <rPh sb="5" eb="9">
      <t>エイセイセツビ</t>
    </rPh>
    <phoneticPr fontId="1"/>
  </si>
  <si>
    <t>２０２６年○○月○○日</t>
    <phoneticPr fontId="6"/>
  </si>
  <si>
    <t>様式４</t>
    <phoneticPr fontId="1"/>
  </si>
  <si>
    <t>【直接仮設工事】</t>
    <rPh sb="1" eb="3">
      <t>チョクセツ</t>
    </rPh>
    <rPh sb="3" eb="5">
      <t>カセツ</t>
    </rPh>
    <rPh sb="5" eb="7">
      <t>コウジ</t>
    </rPh>
    <phoneticPr fontId="6"/>
  </si>
  <si>
    <t>【建物取りこわし工事】</t>
    <rPh sb="1" eb="3">
      <t>タテモノ</t>
    </rPh>
    <rPh sb="3" eb="4">
      <t>ト</t>
    </rPh>
    <rPh sb="8" eb="10">
      <t>コウジ</t>
    </rPh>
    <phoneticPr fontId="6"/>
  </si>
  <si>
    <t>【建物付属設備取りこわし工事】</t>
    <rPh sb="1" eb="3">
      <t>タテモノ</t>
    </rPh>
    <rPh sb="3" eb="5">
      <t>フゾク</t>
    </rPh>
    <rPh sb="5" eb="7">
      <t>セツビ</t>
    </rPh>
    <rPh sb="7" eb="8">
      <t>ト</t>
    </rPh>
    <rPh sb="12" eb="14">
      <t>コウジ</t>
    </rPh>
    <phoneticPr fontId="6"/>
  </si>
  <si>
    <t>【構築物取りこわし工事】</t>
    <rPh sb="1" eb="4">
      <t>コウチクブツ</t>
    </rPh>
    <rPh sb="4" eb="5">
      <t>ト</t>
    </rPh>
    <rPh sb="9" eb="11">
      <t>コウジ</t>
    </rPh>
    <phoneticPr fontId="6"/>
  </si>
  <si>
    <t>【構築物新設工事】</t>
    <rPh sb="1" eb="4">
      <t>コウチクブツ</t>
    </rPh>
    <rPh sb="4" eb="6">
      <t>シンセツ</t>
    </rPh>
    <rPh sb="6" eb="8">
      <t>コウジ</t>
    </rPh>
    <phoneticPr fontId="6"/>
  </si>
  <si>
    <t>移設を含む</t>
    <rPh sb="0" eb="2">
      <t>イセツ</t>
    </rPh>
    <rPh sb="3" eb="4">
      <t>フク</t>
    </rPh>
    <phoneticPr fontId="1"/>
  </si>
  <si>
    <t>石綿含有建材除去工事</t>
    <rPh sb="0" eb="2">
      <t>イシワタ</t>
    </rPh>
    <rPh sb="2" eb="4">
      <t>ガンユウ</t>
    </rPh>
    <rPh sb="4" eb="6">
      <t>ケンザイ</t>
    </rPh>
    <rPh sb="6" eb="8">
      <t>ジョキョ</t>
    </rPh>
    <rPh sb="8" eb="10">
      <t>コウジ</t>
    </rPh>
    <phoneticPr fontId="1"/>
  </si>
  <si>
    <t>設備・構築物を含む</t>
    <rPh sb="3" eb="6">
      <t>コウチクブツ</t>
    </rPh>
    <phoneticPr fontId="1"/>
  </si>
  <si>
    <t>【石綿含有建材除去工事】</t>
    <rPh sb="3" eb="5">
      <t>ガンユウ</t>
    </rPh>
    <rPh sb="5" eb="7">
      <t>ケンザイ</t>
    </rPh>
    <rPh sb="7" eb="9">
      <t>ジョキョ</t>
    </rPh>
    <rPh sb="9" eb="11">
      <t>コウジ</t>
    </rPh>
    <phoneticPr fontId="6"/>
  </si>
  <si>
    <t>発生材運搬費</t>
    <rPh sb="0" eb="5">
      <t>ハッセイザイウンパン</t>
    </rPh>
    <rPh sb="5" eb="6">
      <t>ヒ</t>
    </rPh>
    <phoneticPr fontId="1"/>
  </si>
  <si>
    <t>【発生材運搬費】</t>
    <rPh sb="1" eb="4">
      <t>ハッセイザイ</t>
    </rPh>
    <rPh sb="4" eb="6">
      <t>ウンパン</t>
    </rPh>
    <rPh sb="6" eb="7">
      <t>ヒ</t>
    </rPh>
    <phoneticPr fontId="6"/>
  </si>
  <si>
    <t>【共通仮設費】</t>
    <rPh sb="1" eb="3">
      <t>キョウツウ</t>
    </rPh>
    <rPh sb="3" eb="5">
      <t>カセツ</t>
    </rPh>
    <rPh sb="5" eb="6">
      <t>ヒ</t>
    </rPh>
    <phoneticPr fontId="6"/>
  </si>
  <si>
    <t>【現場管理費】</t>
    <rPh sb="1" eb="3">
      <t>ゲンバ</t>
    </rPh>
    <rPh sb="3" eb="6">
      <t>カンリヒ</t>
    </rPh>
    <phoneticPr fontId="6"/>
  </si>
  <si>
    <t>【一般管理費】</t>
    <rPh sb="1" eb="3">
      <t>イッパン</t>
    </rPh>
    <rPh sb="3" eb="6">
      <t>カンリヒ</t>
    </rPh>
    <phoneticPr fontId="6"/>
  </si>
  <si>
    <t>［　直接工事費　］</t>
    <rPh sb="2" eb="7">
      <t>チョクセツコウジヒ</t>
    </rPh>
    <phoneticPr fontId="1"/>
  </si>
  <si>
    <t>［　その他　］</t>
    <rPh sb="4" eb="5">
      <t>タ</t>
    </rPh>
    <phoneticPr fontId="1"/>
  </si>
  <si>
    <t>　共通仮設費</t>
    <rPh sb="1" eb="3">
      <t>キョウツウ</t>
    </rPh>
    <rPh sb="3" eb="6">
      <t>カセツヒ</t>
    </rPh>
    <phoneticPr fontId="1"/>
  </si>
  <si>
    <t>　現場管理費</t>
    <phoneticPr fontId="1"/>
  </si>
  <si>
    <t>　一般管理費等</t>
    <rPh sb="1" eb="3">
      <t>イッパン</t>
    </rPh>
    <rPh sb="3" eb="7">
      <t>カンリヒトウ</t>
    </rPh>
    <phoneticPr fontId="1"/>
  </si>
  <si>
    <t>　素材価格</t>
    <rPh sb="1" eb="5">
      <t>ソザイカカク</t>
    </rPh>
    <phoneticPr fontId="1"/>
  </si>
  <si>
    <t>　発生材処分費</t>
    <rPh sb="1" eb="4">
      <t>ハッセイザイ</t>
    </rPh>
    <rPh sb="4" eb="7">
      <t>ショブンヒ</t>
    </rPh>
    <phoneticPr fontId="1"/>
  </si>
  <si>
    <t>［　発生材処理費　］</t>
    <rPh sb="2" eb="5">
      <t>ハッセイザイ</t>
    </rPh>
    <rPh sb="5" eb="7">
      <t>ショリ</t>
    </rPh>
    <rPh sb="7" eb="8">
      <t>ヒ</t>
    </rPh>
    <phoneticPr fontId="6"/>
  </si>
  <si>
    <t>運搬費のみ</t>
    <rPh sb="0" eb="2">
      <t>ウンパン</t>
    </rPh>
    <rPh sb="2" eb="3">
      <t>ヒ</t>
    </rPh>
    <phoneticPr fontId="1"/>
  </si>
  <si>
    <t>＊＊＊　見積明細（例）　＊＊＊</t>
    <rPh sb="4" eb="6">
      <t>ミツモリ</t>
    </rPh>
    <rPh sb="6" eb="8">
      <t>メイサイ</t>
    </rPh>
    <rPh sb="9" eb="10">
      <t>レイ</t>
    </rPh>
    <phoneticPr fontId="6"/>
  </si>
  <si>
    <t>設置場所　　　深さ　●ｍ</t>
    <rPh sb="0" eb="2">
      <t>セッチ</t>
    </rPh>
    <rPh sb="2" eb="4">
      <t>バショ</t>
    </rPh>
    <rPh sb="7" eb="8">
      <t>フカ</t>
    </rPh>
    <phoneticPr fontId="6"/>
  </si>
  <si>
    <t xml:space="preserve">延べ床面積
</t>
    <rPh sb="0" eb="1">
      <t>ノ</t>
    </rPh>
    <rPh sb="2" eb="5">
      <t>ユカメンセキ</t>
    </rPh>
    <phoneticPr fontId="6"/>
  </si>
  <si>
    <t>鉄筋コンクリート造●階建て</t>
    <rPh sb="0" eb="2">
      <t>テッキン</t>
    </rPh>
    <rPh sb="8" eb="9">
      <t>ゾウ</t>
    </rPh>
    <rPh sb="10" eb="11">
      <t>カイ</t>
    </rPh>
    <rPh sb="11" eb="12">
      <t>タ</t>
    </rPh>
    <phoneticPr fontId="6"/>
  </si>
  <si>
    <t>軽量鉄骨造平屋建て</t>
    <rPh sb="0" eb="2">
      <t>ケイリョウ</t>
    </rPh>
    <rPh sb="2" eb="4">
      <t>テッコツ</t>
    </rPh>
    <rPh sb="4" eb="5">
      <t>ゾウ</t>
    </rPh>
    <rPh sb="5" eb="7">
      <t>ヒラヤ</t>
    </rPh>
    <rPh sb="7" eb="8">
      <t>タ</t>
    </rPh>
    <phoneticPr fontId="6"/>
  </si>
  <si>
    <t>仕様：釜場排水程度　　●個所</t>
    <rPh sb="0" eb="2">
      <t>シヨウ</t>
    </rPh>
    <rPh sb="3" eb="4">
      <t>カマ</t>
    </rPh>
    <rPh sb="4" eb="5">
      <t>バ</t>
    </rPh>
    <rPh sb="5" eb="7">
      <t>ハイスイ</t>
    </rPh>
    <rPh sb="7" eb="9">
      <t>テイド</t>
    </rPh>
    <rPh sb="12" eb="14">
      <t>カショ</t>
    </rPh>
    <phoneticPr fontId="6"/>
  </si>
  <si>
    <t>仕上材(非飛散性石綿）</t>
    <rPh sb="0" eb="2">
      <t>シアゲ</t>
    </rPh>
    <rPh sb="2" eb="3">
      <t>ザイ</t>
    </rPh>
    <rPh sb="4" eb="5">
      <t>ヒ</t>
    </rPh>
    <rPh sb="5" eb="7">
      <t>ヒサン</t>
    </rPh>
    <rPh sb="7" eb="8">
      <t>セイ</t>
    </rPh>
    <phoneticPr fontId="6"/>
  </si>
  <si>
    <t>ｾﾒﾝﾄ系下地層
石綿粉じん濃度測定共</t>
    <rPh sb="4" eb="8">
      <t>ケイシタジソウ</t>
    </rPh>
    <rPh sb="9" eb="11">
      <t>セキメン</t>
    </rPh>
    <rPh sb="11" eb="12">
      <t>フン</t>
    </rPh>
    <rPh sb="14" eb="16">
      <t>ノウド</t>
    </rPh>
    <rPh sb="16" eb="18">
      <t>ソクテイ</t>
    </rPh>
    <rPh sb="18" eb="19">
      <t>トモ</t>
    </rPh>
    <phoneticPr fontId="6"/>
  </si>
  <si>
    <t>［　共通費　］　計　</t>
    <rPh sb="2" eb="4">
      <t>キョウツウ</t>
    </rPh>
    <rPh sb="4" eb="5">
      <t>ヒ</t>
    </rPh>
    <rPh sb="8" eb="9">
      <t>ケイ</t>
    </rPh>
    <phoneticPr fontId="6"/>
  </si>
  <si>
    <t>［　その他　］　合計　</t>
    <rPh sb="4" eb="5">
      <t>タ</t>
    </rPh>
    <rPh sb="8" eb="10">
      <t>ゴウケイ</t>
    </rPh>
    <phoneticPr fontId="6"/>
  </si>
  <si>
    <t>小計</t>
    <rPh sb="0" eb="2">
      <t>ショウケイ</t>
    </rPh>
    <phoneticPr fontId="1"/>
  </si>
  <si>
    <t>［　工事価格　］　合計　</t>
    <rPh sb="2" eb="4">
      <t>コウジ</t>
    </rPh>
    <rPh sb="4" eb="6">
      <t>カカク</t>
    </rPh>
    <rPh sb="9" eb="11">
      <t>ゴウケイ</t>
    </rPh>
    <phoneticPr fontId="6"/>
  </si>
  <si>
    <t>●台</t>
    <rPh sb="1" eb="2">
      <t>ダイ</t>
    </rPh>
    <phoneticPr fontId="1"/>
  </si>
  <si>
    <t>　防犯カメラ</t>
    <rPh sb="1" eb="3">
      <t>ボウハン</t>
    </rPh>
    <phoneticPr fontId="6"/>
  </si>
  <si>
    <t>工事費見積書</t>
    <phoneticPr fontId="6"/>
  </si>
  <si>
    <t>番号</t>
    <rPh sb="0" eb="2">
      <t>バンゴウ</t>
    </rPh>
    <phoneticPr fontId="6"/>
  </si>
  <si>
    <t>　枠組足場（宿舎（１））</t>
    <rPh sb="1" eb="2">
      <t>ワク</t>
    </rPh>
    <rPh sb="2" eb="3">
      <t>クミ</t>
    </rPh>
    <rPh sb="3" eb="5">
      <t>アシバ</t>
    </rPh>
    <rPh sb="6" eb="8">
      <t>シュクシャ</t>
    </rPh>
    <phoneticPr fontId="6"/>
  </si>
  <si>
    <t>　安全手摺（宿舎（１））</t>
    <rPh sb="1" eb="3">
      <t>アンゼン</t>
    </rPh>
    <rPh sb="3" eb="5">
      <t>テスリ</t>
    </rPh>
    <phoneticPr fontId="6"/>
  </si>
  <si>
    <t>　外部防護（宿舎（１））</t>
    <rPh sb="1" eb="3">
      <t>ガイブ</t>
    </rPh>
    <rPh sb="3" eb="5">
      <t>ボウゴ</t>
    </rPh>
    <phoneticPr fontId="6"/>
  </si>
  <si>
    <t>　架台足場（宿舎（１））</t>
    <rPh sb="1" eb="3">
      <t>カダイ</t>
    </rPh>
    <rPh sb="3" eb="5">
      <t>アシバ</t>
    </rPh>
    <phoneticPr fontId="6"/>
  </si>
  <si>
    <t>　仮設材運搬費（宿舎（１））</t>
    <rPh sb="1" eb="3">
      <t>カセツ</t>
    </rPh>
    <rPh sb="3" eb="4">
      <t>ザイ</t>
    </rPh>
    <rPh sb="4" eb="6">
      <t>ウンパン</t>
    </rPh>
    <rPh sb="6" eb="7">
      <t>ヒ</t>
    </rPh>
    <phoneticPr fontId="6"/>
  </si>
  <si>
    <t>　後片付け清掃費（宿舎（１））</t>
    <rPh sb="1" eb="2">
      <t>アト</t>
    </rPh>
    <rPh sb="2" eb="4">
      <t>カタヅ</t>
    </rPh>
    <rPh sb="5" eb="7">
      <t>セイソウ</t>
    </rPh>
    <rPh sb="7" eb="8">
      <t>ヒ</t>
    </rPh>
    <phoneticPr fontId="6"/>
  </si>
  <si>
    <t>　その他仮設費（宿舎（１））</t>
    <rPh sb="3" eb="4">
      <t>ホカ</t>
    </rPh>
    <rPh sb="4" eb="6">
      <t>カセツ</t>
    </rPh>
    <rPh sb="6" eb="7">
      <t>ヒ</t>
    </rPh>
    <phoneticPr fontId="6"/>
  </si>
  <si>
    <t>　枠組足場（宿舎（２））</t>
    <rPh sb="1" eb="2">
      <t>ワク</t>
    </rPh>
    <rPh sb="2" eb="3">
      <t>クミ</t>
    </rPh>
    <rPh sb="3" eb="5">
      <t>アシバ</t>
    </rPh>
    <rPh sb="6" eb="8">
      <t>シュクシャ</t>
    </rPh>
    <phoneticPr fontId="6"/>
  </si>
  <si>
    <t>　安全手摺（宿舎（２））</t>
    <rPh sb="1" eb="3">
      <t>アンゼン</t>
    </rPh>
    <rPh sb="3" eb="5">
      <t>テスリ</t>
    </rPh>
    <phoneticPr fontId="6"/>
  </si>
  <si>
    <t>　外部防護（宿舎（２））</t>
    <rPh sb="1" eb="3">
      <t>ガイブ</t>
    </rPh>
    <rPh sb="3" eb="5">
      <t>ボウゴ</t>
    </rPh>
    <phoneticPr fontId="6"/>
  </si>
  <si>
    <t>　架台足場（宿舎（２））</t>
    <rPh sb="1" eb="3">
      <t>カダイ</t>
    </rPh>
    <rPh sb="3" eb="5">
      <t>アシバ</t>
    </rPh>
    <phoneticPr fontId="6"/>
  </si>
  <si>
    <t>　仮設材運搬費（宿舎（２））</t>
    <rPh sb="1" eb="3">
      <t>カセツ</t>
    </rPh>
    <rPh sb="3" eb="4">
      <t>ザイ</t>
    </rPh>
    <rPh sb="4" eb="6">
      <t>ウンパン</t>
    </rPh>
    <rPh sb="6" eb="7">
      <t>ヒ</t>
    </rPh>
    <phoneticPr fontId="6"/>
  </si>
  <si>
    <t>　後片付け清掃費（宿舎（２））</t>
    <rPh sb="1" eb="2">
      <t>アト</t>
    </rPh>
    <rPh sb="2" eb="4">
      <t>カタヅ</t>
    </rPh>
    <rPh sb="5" eb="7">
      <t>セイソウ</t>
    </rPh>
    <rPh sb="7" eb="8">
      <t>ヒ</t>
    </rPh>
    <phoneticPr fontId="6"/>
  </si>
  <si>
    <t>　その他仮設費（宿舎（２））</t>
    <rPh sb="3" eb="4">
      <t>ホカ</t>
    </rPh>
    <rPh sb="4" eb="6">
      <t>カセツ</t>
    </rPh>
    <rPh sb="6" eb="7">
      <t>ヒ</t>
    </rPh>
    <phoneticPr fontId="6"/>
  </si>
  <si>
    <t>　枠組足場（宿舎（３））</t>
    <rPh sb="1" eb="2">
      <t>ワク</t>
    </rPh>
    <rPh sb="2" eb="3">
      <t>クミ</t>
    </rPh>
    <rPh sb="3" eb="5">
      <t>アシバ</t>
    </rPh>
    <rPh sb="6" eb="8">
      <t>シュクシャ</t>
    </rPh>
    <phoneticPr fontId="6"/>
  </si>
  <si>
    <t>　安全手摺（宿舎（３））</t>
    <rPh sb="1" eb="3">
      <t>アンゼン</t>
    </rPh>
    <rPh sb="3" eb="5">
      <t>テスリ</t>
    </rPh>
    <phoneticPr fontId="6"/>
  </si>
  <si>
    <t>　外部防護（宿舎（３））</t>
    <rPh sb="1" eb="3">
      <t>ガイブ</t>
    </rPh>
    <rPh sb="3" eb="5">
      <t>ボウゴ</t>
    </rPh>
    <phoneticPr fontId="6"/>
  </si>
  <si>
    <t>　架台足場（宿舎（３））</t>
    <rPh sb="1" eb="3">
      <t>カダイ</t>
    </rPh>
    <rPh sb="3" eb="5">
      <t>アシバ</t>
    </rPh>
    <phoneticPr fontId="6"/>
  </si>
  <si>
    <t>　仮設材運搬費（宿舎（３））</t>
    <rPh sb="1" eb="3">
      <t>カセツ</t>
    </rPh>
    <rPh sb="3" eb="4">
      <t>ザイ</t>
    </rPh>
    <rPh sb="4" eb="6">
      <t>ウンパン</t>
    </rPh>
    <rPh sb="6" eb="7">
      <t>ヒ</t>
    </rPh>
    <phoneticPr fontId="6"/>
  </si>
  <si>
    <t>　後片付け清掃費（宿舎（３））</t>
    <rPh sb="1" eb="2">
      <t>アト</t>
    </rPh>
    <rPh sb="2" eb="4">
      <t>カタヅ</t>
    </rPh>
    <rPh sb="5" eb="7">
      <t>セイソウ</t>
    </rPh>
    <rPh sb="7" eb="8">
      <t>ヒ</t>
    </rPh>
    <phoneticPr fontId="6"/>
  </si>
  <si>
    <t>　その他仮設費（宿舎（３））</t>
    <rPh sb="3" eb="4">
      <t>ホカ</t>
    </rPh>
    <rPh sb="4" eb="6">
      <t>カセツ</t>
    </rPh>
    <rPh sb="6" eb="7">
      <t>ヒ</t>
    </rPh>
    <phoneticPr fontId="6"/>
  </si>
  <si>
    <t>　根切（宿舎（１））</t>
    <rPh sb="1" eb="2">
      <t>ネ</t>
    </rPh>
    <rPh sb="2" eb="3">
      <t>キ</t>
    </rPh>
    <phoneticPr fontId="6"/>
  </si>
  <si>
    <t>　埋戻（宿舎（１））</t>
    <rPh sb="1" eb="2">
      <t>ウ</t>
    </rPh>
    <rPh sb="2" eb="3">
      <t>モド</t>
    </rPh>
    <phoneticPr fontId="6"/>
  </si>
  <si>
    <t>　不足土（宿舎（１））</t>
    <rPh sb="1" eb="3">
      <t>フソク</t>
    </rPh>
    <rPh sb="3" eb="4">
      <t>ツチ</t>
    </rPh>
    <phoneticPr fontId="6"/>
  </si>
  <si>
    <t>　山留め費（宿舎（１））</t>
    <rPh sb="1" eb="2">
      <t>ヤマ</t>
    </rPh>
    <rPh sb="2" eb="3">
      <t>ト</t>
    </rPh>
    <rPh sb="4" eb="5">
      <t>ヒ</t>
    </rPh>
    <phoneticPr fontId="6"/>
  </si>
  <si>
    <t>　排水費（宿舎（１））</t>
    <rPh sb="1" eb="3">
      <t>ハイスイ</t>
    </rPh>
    <rPh sb="3" eb="4">
      <t>ヒ</t>
    </rPh>
    <phoneticPr fontId="6"/>
  </si>
  <si>
    <t>　整地（宿舎（１））</t>
    <rPh sb="1" eb="3">
      <t>セイチ</t>
    </rPh>
    <phoneticPr fontId="6"/>
  </si>
  <si>
    <t>　飛散・粉塵・浸食防止剤（宿舎（１））</t>
    <rPh sb="1" eb="3">
      <t>ヒサン</t>
    </rPh>
    <rPh sb="4" eb="6">
      <t>フンジン</t>
    </rPh>
    <rPh sb="7" eb="9">
      <t>シンショク</t>
    </rPh>
    <rPh sb="9" eb="11">
      <t>ボウシ</t>
    </rPh>
    <rPh sb="11" eb="12">
      <t>ザイ</t>
    </rPh>
    <phoneticPr fontId="6"/>
  </si>
  <si>
    <t>　機械運搬費（宿舎（１））</t>
    <rPh sb="1" eb="3">
      <t>キカイ</t>
    </rPh>
    <rPh sb="3" eb="5">
      <t>ウンパン</t>
    </rPh>
    <rPh sb="5" eb="6">
      <t>ヒ</t>
    </rPh>
    <phoneticPr fontId="6"/>
  </si>
  <si>
    <t>　根切（宿舎（２））</t>
    <rPh sb="1" eb="2">
      <t>ネ</t>
    </rPh>
    <rPh sb="2" eb="3">
      <t>キ</t>
    </rPh>
    <phoneticPr fontId="6"/>
  </si>
  <si>
    <t>　埋戻（宿舎（２））</t>
    <rPh sb="1" eb="2">
      <t>ウ</t>
    </rPh>
    <rPh sb="2" eb="3">
      <t>モド</t>
    </rPh>
    <phoneticPr fontId="6"/>
  </si>
  <si>
    <t>　不足土（宿舎（２））</t>
    <rPh sb="1" eb="3">
      <t>フソク</t>
    </rPh>
    <rPh sb="3" eb="4">
      <t>ツチ</t>
    </rPh>
    <phoneticPr fontId="6"/>
  </si>
  <si>
    <t>　山留め費（宿舎（２））</t>
    <rPh sb="1" eb="2">
      <t>ヤマ</t>
    </rPh>
    <rPh sb="2" eb="3">
      <t>ト</t>
    </rPh>
    <rPh sb="4" eb="5">
      <t>ヒ</t>
    </rPh>
    <phoneticPr fontId="6"/>
  </si>
  <si>
    <t>　排水費（宿舎（２））</t>
    <rPh sb="1" eb="3">
      <t>ハイスイ</t>
    </rPh>
    <rPh sb="3" eb="4">
      <t>ヒ</t>
    </rPh>
    <phoneticPr fontId="6"/>
  </si>
  <si>
    <t>　整地（宿舎（２））</t>
    <rPh sb="1" eb="3">
      <t>セイチ</t>
    </rPh>
    <phoneticPr fontId="6"/>
  </si>
  <si>
    <t>　飛散・粉塵・浸食防止剤（宿舎（２））</t>
    <rPh sb="1" eb="3">
      <t>ヒサン</t>
    </rPh>
    <rPh sb="4" eb="6">
      <t>フンジン</t>
    </rPh>
    <rPh sb="7" eb="9">
      <t>シンショク</t>
    </rPh>
    <rPh sb="9" eb="11">
      <t>ボウシ</t>
    </rPh>
    <rPh sb="11" eb="12">
      <t>ザイ</t>
    </rPh>
    <phoneticPr fontId="6"/>
  </si>
  <si>
    <t>　機械運搬費（宿舎（２））</t>
    <rPh sb="1" eb="3">
      <t>キカイ</t>
    </rPh>
    <rPh sb="3" eb="5">
      <t>ウンパン</t>
    </rPh>
    <rPh sb="5" eb="6">
      <t>ヒ</t>
    </rPh>
    <phoneticPr fontId="6"/>
  </si>
  <si>
    <t>　根切（宿舎（３））</t>
    <rPh sb="1" eb="2">
      <t>ネ</t>
    </rPh>
    <rPh sb="2" eb="3">
      <t>キ</t>
    </rPh>
    <phoneticPr fontId="6"/>
  </si>
  <si>
    <t>　埋戻（宿舎（３））</t>
    <rPh sb="1" eb="2">
      <t>ウ</t>
    </rPh>
    <rPh sb="2" eb="3">
      <t>モド</t>
    </rPh>
    <phoneticPr fontId="6"/>
  </si>
  <si>
    <t>　不足土（宿舎（３））</t>
    <rPh sb="1" eb="3">
      <t>フソク</t>
    </rPh>
    <rPh sb="3" eb="4">
      <t>ツチ</t>
    </rPh>
    <phoneticPr fontId="6"/>
  </si>
  <si>
    <t>　山留め費（宿舎（３））</t>
    <rPh sb="1" eb="2">
      <t>ヤマ</t>
    </rPh>
    <rPh sb="2" eb="3">
      <t>ト</t>
    </rPh>
    <rPh sb="4" eb="5">
      <t>ヒ</t>
    </rPh>
    <phoneticPr fontId="6"/>
  </si>
  <si>
    <t>　排水費（宿舎（３））</t>
    <rPh sb="1" eb="3">
      <t>ハイスイ</t>
    </rPh>
    <rPh sb="3" eb="4">
      <t>ヒ</t>
    </rPh>
    <phoneticPr fontId="6"/>
  </si>
  <si>
    <t>　整地（宿舎（３））</t>
    <rPh sb="1" eb="3">
      <t>セイチ</t>
    </rPh>
    <phoneticPr fontId="6"/>
  </si>
  <si>
    <t>　飛散・粉塵・浸食防止剤（宿舎（３））</t>
    <rPh sb="1" eb="3">
      <t>ヒサン</t>
    </rPh>
    <rPh sb="4" eb="6">
      <t>フンジン</t>
    </rPh>
    <rPh sb="7" eb="9">
      <t>シンショク</t>
    </rPh>
    <rPh sb="9" eb="11">
      <t>ボウシ</t>
    </rPh>
    <rPh sb="11" eb="12">
      <t>ザイ</t>
    </rPh>
    <phoneticPr fontId="6"/>
  </si>
  <si>
    <t>　機械運搬費（宿舎（３））</t>
    <rPh sb="1" eb="3">
      <t>キカイ</t>
    </rPh>
    <rPh sb="3" eb="5">
      <t>ウンパン</t>
    </rPh>
    <rPh sb="5" eb="6">
      <t>ヒ</t>
    </rPh>
    <phoneticPr fontId="6"/>
  </si>
  <si>
    <t>鉄筋コンクリート造</t>
    <rPh sb="0" eb="2">
      <t>テッキン</t>
    </rPh>
    <rPh sb="8" eb="9">
      <t>ゾウ</t>
    </rPh>
    <phoneticPr fontId="6"/>
  </si>
  <si>
    <t>　建物（宿舎（１））内部造作撤去</t>
    <rPh sb="1" eb="3">
      <t>タテモノ</t>
    </rPh>
    <rPh sb="10" eb="12">
      <t>ナイブ</t>
    </rPh>
    <rPh sb="12" eb="14">
      <t>ゾウサク</t>
    </rPh>
    <rPh sb="14" eb="16">
      <t>テッキョ</t>
    </rPh>
    <phoneticPr fontId="6"/>
  </si>
  <si>
    <t>　建物（宿舎（１））地上部　機械こわし</t>
    <rPh sb="1" eb="3">
      <t>タテモノ</t>
    </rPh>
    <rPh sb="10" eb="12">
      <t>チジョウ</t>
    </rPh>
    <rPh sb="12" eb="13">
      <t>ブ</t>
    </rPh>
    <rPh sb="14" eb="16">
      <t>キカイ</t>
    </rPh>
    <phoneticPr fontId="6"/>
  </si>
  <si>
    <t>　建物（宿舎（１））基礎部　機械こわし</t>
    <rPh sb="10" eb="12">
      <t>キソ</t>
    </rPh>
    <rPh sb="12" eb="13">
      <t>ブ</t>
    </rPh>
    <rPh sb="14" eb="16">
      <t>キカイ</t>
    </rPh>
    <phoneticPr fontId="6"/>
  </si>
  <si>
    <t>　建物（宿舎（２））内部造作撤去</t>
    <rPh sb="1" eb="3">
      <t>タテモノ</t>
    </rPh>
    <rPh sb="10" eb="12">
      <t>ナイブ</t>
    </rPh>
    <rPh sb="12" eb="14">
      <t>ゾウサク</t>
    </rPh>
    <rPh sb="14" eb="16">
      <t>テッキョ</t>
    </rPh>
    <phoneticPr fontId="6"/>
  </si>
  <si>
    <t>　建物（宿舎（２））地上部　機械こわし</t>
    <rPh sb="1" eb="3">
      <t>タテモノ</t>
    </rPh>
    <rPh sb="10" eb="12">
      <t>チジョウ</t>
    </rPh>
    <rPh sb="12" eb="13">
      <t>ブ</t>
    </rPh>
    <rPh sb="14" eb="16">
      <t>キカイ</t>
    </rPh>
    <phoneticPr fontId="6"/>
  </si>
  <si>
    <t>　建物（宿舎（２））基礎部　機械こわし</t>
    <rPh sb="10" eb="12">
      <t>キソ</t>
    </rPh>
    <rPh sb="12" eb="13">
      <t>ブ</t>
    </rPh>
    <rPh sb="14" eb="16">
      <t>キカイ</t>
    </rPh>
    <phoneticPr fontId="6"/>
  </si>
  <si>
    <t>　建物（宿舎（３））内部造作撤去</t>
    <rPh sb="1" eb="3">
      <t>タテモノ</t>
    </rPh>
    <rPh sb="10" eb="12">
      <t>ナイブ</t>
    </rPh>
    <rPh sb="12" eb="14">
      <t>ゾウサク</t>
    </rPh>
    <rPh sb="14" eb="16">
      <t>テッキョ</t>
    </rPh>
    <phoneticPr fontId="6"/>
  </si>
  <si>
    <t>　建物（宿舎（３））地上部　機械こわし</t>
    <rPh sb="1" eb="3">
      <t>タテモノ</t>
    </rPh>
    <rPh sb="10" eb="12">
      <t>チジョウ</t>
    </rPh>
    <rPh sb="12" eb="13">
      <t>ブ</t>
    </rPh>
    <rPh sb="14" eb="16">
      <t>キカイ</t>
    </rPh>
    <phoneticPr fontId="6"/>
  </si>
  <si>
    <t>　建物（宿舎（３））基礎部　機械こわし</t>
    <rPh sb="10" eb="12">
      <t>キソ</t>
    </rPh>
    <rPh sb="12" eb="13">
      <t>ブ</t>
    </rPh>
    <rPh sb="14" eb="16">
      <t>キカイ</t>
    </rPh>
    <phoneticPr fontId="6"/>
  </si>
  <si>
    <t>　建物（自転車置場（宿舎（１））地上部　機械こわし</t>
    <rPh sb="1" eb="3">
      <t>タテモノ</t>
    </rPh>
    <rPh sb="4" eb="8">
      <t>ジテンシャオ</t>
    </rPh>
    <rPh sb="8" eb="9">
      <t>バ</t>
    </rPh>
    <rPh sb="16" eb="18">
      <t>チジョウ</t>
    </rPh>
    <rPh sb="18" eb="19">
      <t>ブ</t>
    </rPh>
    <rPh sb="20" eb="22">
      <t>キカイ</t>
    </rPh>
    <phoneticPr fontId="6"/>
  </si>
  <si>
    <t>　建物（自転車置場（宿舎（１））基礎部　機械こわし</t>
    <rPh sb="4" eb="7">
      <t>ジテンシャ</t>
    </rPh>
    <rPh sb="7" eb="9">
      <t>オキバ</t>
    </rPh>
    <rPh sb="16" eb="18">
      <t>キソ</t>
    </rPh>
    <rPh sb="18" eb="19">
      <t>ブ</t>
    </rPh>
    <rPh sb="20" eb="22">
      <t>キカイ</t>
    </rPh>
    <phoneticPr fontId="6"/>
  </si>
  <si>
    <t>　建物（自転車置場（宿舎（２））地上部　機械こわし</t>
    <rPh sb="1" eb="3">
      <t>タテモノ</t>
    </rPh>
    <rPh sb="4" eb="8">
      <t>ジテンシャオ</t>
    </rPh>
    <rPh sb="8" eb="9">
      <t>バ</t>
    </rPh>
    <rPh sb="16" eb="18">
      <t>チジョウ</t>
    </rPh>
    <rPh sb="18" eb="19">
      <t>ブ</t>
    </rPh>
    <rPh sb="20" eb="22">
      <t>キカイ</t>
    </rPh>
    <phoneticPr fontId="6"/>
  </si>
  <si>
    <t>　建物（自転車置場（宿舎（２））基礎部　機械こわし</t>
    <rPh sb="4" eb="7">
      <t>ジテンシャ</t>
    </rPh>
    <rPh sb="7" eb="9">
      <t>オキバ</t>
    </rPh>
    <rPh sb="16" eb="18">
      <t>キソ</t>
    </rPh>
    <rPh sb="18" eb="19">
      <t>ブ</t>
    </rPh>
    <rPh sb="20" eb="22">
      <t>キカイ</t>
    </rPh>
    <phoneticPr fontId="6"/>
  </si>
  <si>
    <t>　建物（自転車置場（宿舎（３））地上部　機械こわし</t>
    <rPh sb="1" eb="3">
      <t>タテモノ</t>
    </rPh>
    <rPh sb="4" eb="8">
      <t>ジテンシャオ</t>
    </rPh>
    <rPh sb="8" eb="9">
      <t>バ</t>
    </rPh>
    <rPh sb="16" eb="18">
      <t>チジョウ</t>
    </rPh>
    <rPh sb="18" eb="19">
      <t>ブ</t>
    </rPh>
    <rPh sb="20" eb="22">
      <t>キカイ</t>
    </rPh>
    <phoneticPr fontId="6"/>
  </si>
  <si>
    <t>　建物（自転車置場（宿舎（３））基礎部　機械こわし</t>
    <rPh sb="4" eb="7">
      <t>ジテンシャ</t>
    </rPh>
    <rPh sb="7" eb="9">
      <t>オキバ</t>
    </rPh>
    <rPh sb="16" eb="18">
      <t>キソ</t>
    </rPh>
    <rPh sb="18" eb="19">
      <t>ブ</t>
    </rPh>
    <rPh sb="20" eb="22">
      <t>キカイ</t>
    </rPh>
    <phoneticPr fontId="6"/>
  </si>
  <si>
    <t>　建物（物置（宿舎（１））地上部　機械こわし</t>
    <rPh sb="1" eb="3">
      <t>タテモノ</t>
    </rPh>
    <rPh sb="4" eb="6">
      <t>モノオキ</t>
    </rPh>
    <rPh sb="13" eb="15">
      <t>チジョウ</t>
    </rPh>
    <rPh sb="15" eb="16">
      <t>ブ</t>
    </rPh>
    <rPh sb="17" eb="19">
      <t>キカイ</t>
    </rPh>
    <phoneticPr fontId="6"/>
  </si>
  <si>
    <t>　建物（物置（宿舎（１））基礎部　機械こわし</t>
    <rPh sb="4" eb="6">
      <t>モノオキ</t>
    </rPh>
    <rPh sb="13" eb="15">
      <t>キソ</t>
    </rPh>
    <rPh sb="15" eb="16">
      <t>ブ</t>
    </rPh>
    <rPh sb="17" eb="19">
      <t>キカイ</t>
    </rPh>
    <phoneticPr fontId="6"/>
  </si>
  <si>
    <t>物置</t>
    <rPh sb="0" eb="2">
      <t>モノオキ</t>
    </rPh>
    <phoneticPr fontId="6"/>
  </si>
  <si>
    <t>　建物（物置（宿舎（２））地上部　機械こわし</t>
    <rPh sb="1" eb="3">
      <t>タテモノ</t>
    </rPh>
    <rPh sb="4" eb="6">
      <t>モノオキ</t>
    </rPh>
    <rPh sb="13" eb="15">
      <t>チジョウ</t>
    </rPh>
    <rPh sb="15" eb="16">
      <t>ブ</t>
    </rPh>
    <rPh sb="17" eb="19">
      <t>キカイ</t>
    </rPh>
    <phoneticPr fontId="6"/>
  </si>
  <si>
    <t>　建物（物置（宿舎（２））基礎部　機械こわし</t>
    <rPh sb="4" eb="6">
      <t>モノオキ</t>
    </rPh>
    <rPh sb="13" eb="15">
      <t>キソ</t>
    </rPh>
    <rPh sb="15" eb="16">
      <t>ブ</t>
    </rPh>
    <rPh sb="17" eb="19">
      <t>キカイ</t>
    </rPh>
    <phoneticPr fontId="6"/>
  </si>
  <si>
    <t>　建物（物置（宿舎（３））地上部　機械こわし</t>
    <rPh sb="1" eb="3">
      <t>タテモノ</t>
    </rPh>
    <rPh sb="4" eb="6">
      <t>モノオキ</t>
    </rPh>
    <rPh sb="13" eb="15">
      <t>チジョウ</t>
    </rPh>
    <rPh sb="15" eb="16">
      <t>ブ</t>
    </rPh>
    <rPh sb="17" eb="19">
      <t>キカイ</t>
    </rPh>
    <phoneticPr fontId="6"/>
  </si>
  <si>
    <t>　建物（物置（宿舎（３））基礎部　機械こわし</t>
    <rPh sb="4" eb="6">
      <t>モノオキ</t>
    </rPh>
    <rPh sb="13" eb="15">
      <t>キソ</t>
    </rPh>
    <rPh sb="15" eb="16">
      <t>ブ</t>
    </rPh>
    <rPh sb="17" eb="19">
      <t>キカイ</t>
    </rPh>
    <phoneticPr fontId="6"/>
  </si>
  <si>
    <t>（外構こわし工事）補修復旧共</t>
    <rPh sb="1" eb="2">
      <t>ガイ</t>
    </rPh>
    <rPh sb="2" eb="3">
      <t>コウ</t>
    </rPh>
    <rPh sb="6" eb="8">
      <t>コウジ</t>
    </rPh>
    <phoneticPr fontId="6"/>
  </si>
  <si>
    <t>　舗装こわし</t>
    <rPh sb="1" eb="3">
      <t>ホソウ</t>
    </rPh>
    <phoneticPr fontId="6"/>
  </si>
  <si>
    <t>仕様：鉄筋コンクリート敷</t>
    <rPh sb="0" eb="2">
      <t>シヨウ</t>
    </rPh>
    <rPh sb="3" eb="5">
      <t>テッキン</t>
    </rPh>
    <rPh sb="11" eb="12">
      <t>フ</t>
    </rPh>
    <phoneticPr fontId="6"/>
  </si>
  <si>
    <t>　整地こわし</t>
    <rPh sb="1" eb="3">
      <t>セイチ</t>
    </rPh>
    <phoneticPr fontId="6"/>
  </si>
  <si>
    <t>仕様：除草、切株抜根●●箇所</t>
    <rPh sb="0" eb="2">
      <t>シヨウ</t>
    </rPh>
    <rPh sb="3" eb="5">
      <t>ジョソウ</t>
    </rPh>
    <rPh sb="6" eb="7">
      <t>キリ</t>
    </rPh>
    <rPh sb="7" eb="8">
      <t>カブ</t>
    </rPh>
    <rPh sb="8" eb="10">
      <t>バッコン</t>
    </rPh>
    <rPh sb="12" eb="14">
      <t>カショ</t>
    </rPh>
    <phoneticPr fontId="6"/>
  </si>
  <si>
    <t>　土止めこわし</t>
    <rPh sb="1" eb="2">
      <t>ツチ</t>
    </rPh>
    <rPh sb="2" eb="3">
      <t>ト</t>
    </rPh>
    <phoneticPr fontId="6"/>
  </si>
  <si>
    <t>　土止め一部存置</t>
    <rPh sb="1" eb="2">
      <t>ツチ</t>
    </rPh>
    <rPh sb="2" eb="3">
      <t>ト</t>
    </rPh>
    <rPh sb="4" eb="6">
      <t>イチブ</t>
    </rPh>
    <rPh sb="6" eb="7">
      <t>ゾン</t>
    </rPh>
    <rPh sb="7" eb="8">
      <t>チ</t>
    </rPh>
    <phoneticPr fontId="6"/>
  </si>
  <si>
    <t>仕様：切断部は防錆処理、モルタル補修</t>
    <rPh sb="0" eb="2">
      <t>シヨウ</t>
    </rPh>
    <rPh sb="3" eb="5">
      <t>セツダン</t>
    </rPh>
    <rPh sb="5" eb="6">
      <t>ブ</t>
    </rPh>
    <rPh sb="7" eb="9">
      <t>ボウセイ</t>
    </rPh>
    <rPh sb="9" eb="11">
      <t>ショリ</t>
    </rPh>
    <rPh sb="16" eb="18">
      <t>ホシュウ</t>
    </rPh>
    <phoneticPr fontId="6"/>
  </si>
  <si>
    <t>　既設仮囲障　撤去</t>
    <rPh sb="1" eb="3">
      <t>キセツ</t>
    </rPh>
    <rPh sb="3" eb="6">
      <t>カリイショウ</t>
    </rPh>
    <rPh sb="7" eb="9">
      <t>テッキョ</t>
    </rPh>
    <phoneticPr fontId="6"/>
  </si>
  <si>
    <t>仕様：キャスターゲート、ダイヤル錠付</t>
    <rPh sb="0" eb="2">
      <t>シヨウ</t>
    </rPh>
    <rPh sb="16" eb="17">
      <t>ジョウ</t>
    </rPh>
    <rPh sb="17" eb="18">
      <t>ツキ</t>
    </rPh>
    <phoneticPr fontId="6"/>
  </si>
  <si>
    <t>仕様：万能鋼板(3ｍ)+単管ｼｰﾄ貼(　m)　</t>
    <rPh sb="0" eb="2">
      <t>シヨウ</t>
    </rPh>
    <rPh sb="3" eb="5">
      <t>バンノウ</t>
    </rPh>
    <rPh sb="5" eb="7">
      <t>コウハン</t>
    </rPh>
    <rPh sb="12" eb="14">
      <t>タンカン</t>
    </rPh>
    <rPh sb="17" eb="18">
      <t>ハリ</t>
    </rPh>
    <phoneticPr fontId="6"/>
  </si>
  <si>
    <t>旧東豊中社宅解体工事</t>
    <rPh sb="0" eb="1">
      <t>キュウ</t>
    </rPh>
    <rPh sb="1" eb="2">
      <t>ヒガシ</t>
    </rPh>
    <rPh sb="2" eb="4">
      <t>トヨナカ</t>
    </rPh>
    <rPh sb="4" eb="6">
      <t>シャタク</t>
    </rPh>
    <rPh sb="6" eb="8">
      <t>カイタイ</t>
    </rPh>
    <rPh sb="8" eb="10">
      <t>コウジ</t>
    </rPh>
    <phoneticPr fontId="6"/>
  </si>
  <si>
    <t>仕様：キャスターパネルゲート</t>
    <rPh sb="0" eb="2">
      <t>シヨウ</t>
    </rPh>
    <phoneticPr fontId="6"/>
  </si>
  <si>
    <t>申請資料作成・申請費を含む</t>
    <rPh sb="0" eb="2">
      <t>シンセイ</t>
    </rPh>
    <rPh sb="2" eb="4">
      <t>シリョウ</t>
    </rPh>
    <rPh sb="4" eb="6">
      <t>サクセイ</t>
    </rPh>
    <rPh sb="7" eb="9">
      <t>シンセイ</t>
    </rPh>
    <rPh sb="9" eb="10">
      <t>ヒ</t>
    </rPh>
    <rPh sb="11" eb="12">
      <t>フク</t>
    </rPh>
    <phoneticPr fontId="6"/>
  </si>
  <si>
    <t>工事名／旧東豊中社宅解体工事</t>
    <rPh sb="4" eb="5">
      <t>キュウ</t>
    </rPh>
    <rPh sb="5" eb="8">
      <t>ヒガシトヨナカ</t>
    </rPh>
    <rPh sb="8" eb="10">
      <t>シャタク</t>
    </rPh>
    <rPh sb="10" eb="12">
      <t>カイタイ</t>
    </rPh>
    <rPh sb="12" eb="14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</si>
</sst>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#,##0_ "/>
    <numFmt numFmtId="178" formatCode="0_ "/>
    <numFmt numFmtId="179" formatCode="#,##0.00_ "/>
  </numFmts>
  <fonts count="3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u/>
      <sz val="22"/>
      <color indexed="10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8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33CC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/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9" fontId="2" fillId="0" borderId="3" xfId="0" applyNumberFormat="1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5" fillId="0" borderId="0" xfId="2"/>
    <xf numFmtId="0" fontId="5" fillId="0" borderId="0" xfId="2" applyAlignment="1">
      <alignment horizontal="center"/>
    </xf>
    <xf numFmtId="0" fontId="5" fillId="0" borderId="0" xfId="2" applyAlignment="1">
      <alignment horizontal="right"/>
    </xf>
    <xf numFmtId="0" fontId="8" fillId="0" borderId="0" xfId="2" applyFont="1" applyAlignment="1">
      <alignment horizontal="right"/>
    </xf>
    <xf numFmtId="0" fontId="9" fillId="0" borderId="0" xfId="2" applyFont="1" applyAlignment="1">
      <alignment vertical="center" wrapText="1"/>
    </xf>
    <xf numFmtId="0" fontId="5" fillId="0" borderId="0" xfId="2" applyAlignment="1">
      <alignment vertical="center"/>
    </xf>
    <xf numFmtId="0" fontId="10" fillId="0" borderId="0" xfId="2" applyFont="1" applyAlignment="1">
      <alignment horizontal="centerContinuous"/>
    </xf>
    <xf numFmtId="0" fontId="11" fillId="0" borderId="0" xfId="2" applyFont="1" applyAlignment="1">
      <alignment horizontal="centerContinuous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centerContinuous"/>
    </xf>
    <xf numFmtId="0" fontId="14" fillId="0" borderId="0" xfId="2" applyFont="1" applyAlignment="1">
      <alignment horizontal="centerContinuous"/>
    </xf>
    <xf numFmtId="0" fontId="8" fillId="0" borderId="0" xfId="2" quotePrefix="1" applyFont="1" applyAlignment="1">
      <alignment horizontal="centerContinuous"/>
    </xf>
    <xf numFmtId="0" fontId="8" fillId="0" borderId="0" xfId="2" applyFont="1" applyAlignment="1">
      <alignment horizontal="centerContinuous"/>
    </xf>
    <xf numFmtId="0" fontId="8" fillId="0" borderId="0" xfId="2" applyFont="1"/>
    <xf numFmtId="0" fontId="15" fillId="0" borderId="0" xfId="2" applyFont="1"/>
    <xf numFmtId="0" fontId="16" fillId="0" borderId="0" xfId="2" applyFont="1" applyAlignment="1">
      <alignment horizontal="right"/>
    </xf>
    <xf numFmtId="0" fontId="8" fillId="0" borderId="0" xfId="2" applyFont="1" applyAlignment="1">
      <alignment horizontal="left" vertical="center"/>
    </xf>
    <xf numFmtId="0" fontId="17" fillId="0" borderId="0" xfId="2" applyFont="1" applyAlignment="1">
      <alignment horizontal="right"/>
    </xf>
    <xf numFmtId="0" fontId="18" fillId="0" borderId="0" xfId="2" applyFont="1" applyAlignment="1">
      <alignment horizontal="right"/>
    </xf>
    <xf numFmtId="177" fontId="19" fillId="0" borderId="5" xfId="2" applyNumberFormat="1" applyFont="1" applyBorder="1" applyAlignment="1">
      <alignment horizontal="centerContinuous"/>
    </xf>
    <xf numFmtId="0" fontId="18" fillId="0" borderId="0" xfId="2" applyFont="1" applyAlignment="1">
      <alignment horizontal="center"/>
    </xf>
    <xf numFmtId="0" fontId="16" fillId="0" borderId="0" xfId="2" applyFont="1"/>
    <xf numFmtId="3" fontId="20" fillId="0" borderId="0" xfId="2" applyNumberFormat="1" applyFont="1"/>
    <xf numFmtId="177" fontId="21" fillId="0" borderId="0" xfId="2" applyNumberFormat="1" applyFont="1" applyAlignment="1">
      <alignment horizontal="right"/>
    </xf>
    <xf numFmtId="0" fontId="16" fillId="0" borderId="0" xfId="2" applyFont="1" applyAlignment="1">
      <alignment shrinkToFit="1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Continuous"/>
    </xf>
    <xf numFmtId="0" fontId="22" fillId="0" borderId="0" xfId="2" applyFont="1" applyAlignment="1">
      <alignment vertical="center" wrapText="1"/>
    </xf>
    <xf numFmtId="0" fontId="23" fillId="0" borderId="0" xfId="2" applyFont="1" applyAlignment="1">
      <alignment horizontal="left"/>
    </xf>
    <xf numFmtId="0" fontId="24" fillId="4" borderId="0" xfId="2" applyFont="1" applyFill="1"/>
    <xf numFmtId="0" fontId="5" fillId="5" borderId="6" xfId="2" applyFill="1" applyBorder="1"/>
    <xf numFmtId="0" fontId="5" fillId="5" borderId="7" xfId="2" applyFill="1" applyBorder="1"/>
    <xf numFmtId="0" fontId="5" fillId="5" borderId="7" xfId="2" applyFill="1" applyBorder="1" applyAlignment="1">
      <alignment horizontal="center"/>
    </xf>
    <xf numFmtId="0" fontId="5" fillId="5" borderId="7" xfId="2" applyFill="1" applyBorder="1" applyAlignment="1">
      <alignment horizontal="right"/>
    </xf>
    <xf numFmtId="0" fontId="5" fillId="5" borderId="8" xfId="2" applyFill="1" applyBorder="1"/>
    <xf numFmtId="0" fontId="25" fillId="3" borderId="9" xfId="2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" vertical="center"/>
    </xf>
    <xf numFmtId="0" fontId="25" fillId="3" borderId="11" xfId="2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Continuous" vertical="distributed"/>
    </xf>
    <xf numFmtId="0" fontId="25" fillId="3" borderId="11" xfId="2" applyFont="1" applyFill="1" applyBorder="1" applyAlignment="1">
      <alignment horizontal="centerContinuous" vertical="distributed"/>
    </xf>
    <xf numFmtId="0" fontId="25" fillId="3" borderId="12" xfId="2" applyFont="1" applyFill="1" applyBorder="1" applyAlignment="1">
      <alignment horizontal="center" vertical="center"/>
    </xf>
    <xf numFmtId="0" fontId="25" fillId="3" borderId="13" xfId="2" applyFont="1" applyFill="1" applyBorder="1" applyAlignment="1">
      <alignment horizontal="center" vertical="center"/>
    </xf>
    <xf numFmtId="178" fontId="5" fillId="0" borderId="14" xfId="2" applyNumberFormat="1" applyBorder="1" applyAlignment="1">
      <alignment horizontal="center"/>
    </xf>
    <xf numFmtId="0" fontId="5" fillId="0" borderId="15" xfId="2" applyBorder="1" applyAlignment="1">
      <alignment horizontal="left"/>
    </xf>
    <xf numFmtId="0" fontId="5" fillId="0" borderId="16" xfId="2" applyBorder="1" applyAlignment="1">
      <alignment horizontal="left" vertical="center" wrapText="1"/>
    </xf>
    <xf numFmtId="0" fontId="5" fillId="0" borderId="17" xfId="2" applyBorder="1" applyAlignment="1">
      <alignment vertical="center"/>
    </xf>
    <xf numFmtId="0" fontId="5" fillId="0" borderId="18" xfId="2" applyBorder="1" applyAlignment="1">
      <alignment vertical="center"/>
    </xf>
    <xf numFmtId="177" fontId="5" fillId="0" borderId="19" xfId="2" applyNumberFormat="1" applyBorder="1" applyAlignment="1">
      <alignment horizontal="right"/>
    </xf>
    <xf numFmtId="177" fontId="5" fillId="0" borderId="20" xfId="2" applyNumberFormat="1" applyBorder="1"/>
    <xf numFmtId="177" fontId="5" fillId="0" borderId="21" xfId="2" applyNumberFormat="1" applyBorder="1"/>
    <xf numFmtId="0" fontId="5" fillId="0" borderId="22" xfId="2" applyBorder="1" applyAlignment="1">
      <alignment vertical="center"/>
    </xf>
    <xf numFmtId="0" fontId="5" fillId="0" borderId="23" xfId="2" applyBorder="1" applyAlignment="1">
      <alignment vertical="center"/>
    </xf>
    <xf numFmtId="177" fontId="5" fillId="0" borderId="7" xfId="2" applyNumberFormat="1" applyBorder="1" applyAlignment="1">
      <alignment horizontal="right"/>
    </xf>
    <xf numFmtId="177" fontId="5" fillId="0" borderId="24" xfId="2" applyNumberFormat="1" applyBorder="1"/>
    <xf numFmtId="177" fontId="5" fillId="0" borderId="8" xfId="2" applyNumberFormat="1" applyBorder="1"/>
    <xf numFmtId="0" fontId="5" fillId="0" borderId="25" xfId="2" applyBorder="1" applyAlignment="1">
      <alignment vertical="center"/>
    </xf>
    <xf numFmtId="0" fontId="5" fillId="0" borderId="26" xfId="2" applyBorder="1" applyAlignment="1">
      <alignment vertical="center"/>
    </xf>
    <xf numFmtId="0" fontId="5" fillId="0" borderId="27" xfId="2" applyBorder="1" applyAlignment="1">
      <alignment vertical="center"/>
    </xf>
    <xf numFmtId="0" fontId="5" fillId="0" borderId="28" xfId="2" applyBorder="1" applyAlignment="1">
      <alignment horizontal="left"/>
    </xf>
    <xf numFmtId="0" fontId="26" fillId="0" borderId="15" xfId="2" applyFont="1" applyBorder="1" applyAlignment="1">
      <alignment vertical="top"/>
    </xf>
    <xf numFmtId="0" fontId="26" fillId="0" borderId="28" xfId="2" applyFont="1" applyBorder="1" applyAlignment="1">
      <alignment vertical="top"/>
    </xf>
    <xf numFmtId="0" fontId="5" fillId="0" borderId="5" xfId="2" applyBorder="1" applyAlignment="1">
      <alignment horizontal="center"/>
    </xf>
    <xf numFmtId="179" fontId="5" fillId="0" borderId="29" xfId="2" applyNumberFormat="1" applyBorder="1"/>
    <xf numFmtId="177" fontId="5" fillId="0" borderId="24" xfId="2" applyNumberFormat="1" applyBorder="1" applyAlignment="1">
      <alignment horizontal="right"/>
    </xf>
    <xf numFmtId="0" fontId="26" fillId="0" borderId="24" xfId="2" applyFont="1" applyBorder="1" applyAlignment="1">
      <alignment vertical="top" wrapText="1"/>
    </xf>
    <xf numFmtId="0" fontId="26" fillId="0" borderId="30" xfId="2" applyFont="1" applyBorder="1" applyAlignment="1">
      <alignment vertical="top" wrapText="1"/>
    </xf>
    <xf numFmtId="0" fontId="5" fillId="0" borderId="7" xfId="2" applyBorder="1" applyAlignment="1">
      <alignment horizontal="center"/>
    </xf>
    <xf numFmtId="177" fontId="17" fillId="0" borderId="24" xfId="2" applyNumberFormat="1" applyFont="1" applyBorder="1"/>
    <xf numFmtId="177" fontId="17" fillId="0" borderId="8" xfId="2" applyNumberFormat="1" applyFont="1" applyBorder="1"/>
    <xf numFmtId="0" fontId="5" fillId="0" borderId="24" xfId="2" applyBorder="1" applyAlignment="1">
      <alignment horizontal="left"/>
    </xf>
    <xf numFmtId="0" fontId="5" fillId="0" borderId="30" xfId="2" applyBorder="1" applyAlignment="1">
      <alignment horizontal="left"/>
    </xf>
    <xf numFmtId="179" fontId="17" fillId="0" borderId="31" xfId="2" applyNumberFormat="1" applyFont="1" applyBorder="1"/>
    <xf numFmtId="179" fontId="5" fillId="0" borderId="31" xfId="2" applyNumberFormat="1" applyBorder="1"/>
    <xf numFmtId="0" fontId="27" fillId="0" borderId="30" xfId="2" applyFont="1" applyBorder="1" applyAlignment="1">
      <alignment horizontal="left"/>
    </xf>
    <xf numFmtId="0" fontId="28" fillId="0" borderId="24" xfId="2" applyFont="1" applyBorder="1" applyAlignment="1">
      <alignment horizontal="left"/>
    </xf>
    <xf numFmtId="0" fontId="28" fillId="0" borderId="30" xfId="2" applyFont="1" applyBorder="1" applyAlignment="1">
      <alignment horizontal="left"/>
    </xf>
    <xf numFmtId="0" fontId="5" fillId="0" borderId="24" xfId="2" applyBorder="1" applyAlignment="1">
      <alignment horizontal="left" vertical="top"/>
    </xf>
    <xf numFmtId="0" fontId="5" fillId="0" borderId="30" xfId="2" applyBorder="1" applyAlignment="1">
      <alignment vertical="top" wrapText="1"/>
    </xf>
    <xf numFmtId="0" fontId="26" fillId="0" borderId="24" xfId="2" applyFont="1" applyBorder="1" applyAlignment="1">
      <alignment vertical="top"/>
    </xf>
    <xf numFmtId="0" fontId="26" fillId="0" borderId="30" xfId="2" applyFont="1" applyBorder="1" applyAlignment="1">
      <alignment vertical="top"/>
    </xf>
    <xf numFmtId="0" fontId="7" fillId="0" borderId="24" xfId="2" applyFont="1" applyBorder="1" applyAlignment="1">
      <alignment vertical="top"/>
    </xf>
    <xf numFmtId="0" fontId="7" fillId="0" borderId="30" xfId="2" applyFont="1" applyBorder="1" applyAlignment="1">
      <alignment vertical="top"/>
    </xf>
    <xf numFmtId="0" fontId="29" fillId="0" borderId="30" xfId="2" applyFont="1" applyBorder="1" applyAlignment="1">
      <alignment vertical="top"/>
    </xf>
    <xf numFmtId="0" fontId="29" fillId="0" borderId="30" xfId="2" applyFont="1" applyBorder="1" applyAlignment="1">
      <alignment vertical="top" wrapText="1"/>
    </xf>
    <xf numFmtId="178" fontId="5" fillId="0" borderId="14" xfId="2" applyNumberFormat="1" applyBorder="1"/>
    <xf numFmtId="0" fontId="30" fillId="0" borderId="0" xfId="2" applyFont="1" applyAlignment="1">
      <alignment vertical="center" wrapText="1"/>
    </xf>
    <xf numFmtId="0" fontId="31" fillId="0" borderId="30" xfId="2" applyFont="1" applyBorder="1" applyAlignment="1">
      <alignment vertical="top" wrapText="1"/>
    </xf>
    <xf numFmtId="177" fontId="5" fillId="0" borderId="8" xfId="2" applyNumberFormat="1" applyBorder="1" applyAlignment="1">
      <alignment horizontal="left"/>
    </xf>
    <xf numFmtId="177" fontId="5" fillId="0" borderId="24" xfId="2" applyNumberFormat="1" applyBorder="1" applyAlignment="1">
      <alignment horizontal="left"/>
    </xf>
    <xf numFmtId="0" fontId="5" fillId="0" borderId="7" xfId="2" applyBorder="1" applyAlignment="1">
      <alignment horizontal="left"/>
    </xf>
    <xf numFmtId="0" fontId="23" fillId="6" borderId="6" xfId="2" applyFont="1" applyFill="1" applyBorder="1" applyAlignment="1">
      <alignment horizontal="left" vertical="center"/>
    </xf>
    <xf numFmtId="0" fontId="23" fillId="6" borderId="7" xfId="2" applyFont="1" applyFill="1" applyBorder="1" applyAlignment="1">
      <alignment horizontal="right" vertical="center"/>
    </xf>
    <xf numFmtId="177" fontId="17" fillId="6" borderId="6" xfId="2" applyNumberFormat="1" applyFont="1" applyFill="1" applyBorder="1" applyAlignment="1">
      <alignment vertical="center"/>
    </xf>
    <xf numFmtId="177" fontId="17" fillId="6" borderId="8" xfId="2" applyNumberFormat="1" applyFont="1" applyFill="1" applyBorder="1" applyAlignment="1">
      <alignment vertical="center"/>
    </xf>
    <xf numFmtId="0" fontId="31" fillId="0" borderId="30" xfId="2" applyFont="1" applyBorder="1" applyAlignment="1">
      <alignment vertical="top"/>
    </xf>
    <xf numFmtId="177" fontId="17" fillId="0" borderId="24" xfId="2" applyNumberFormat="1" applyFont="1" applyBorder="1" applyAlignment="1">
      <alignment horizontal="right"/>
    </xf>
    <xf numFmtId="177" fontId="17" fillId="0" borderId="8" xfId="2" applyNumberFormat="1" applyFont="1" applyBorder="1" applyAlignment="1">
      <alignment horizontal="left"/>
    </xf>
    <xf numFmtId="0" fontId="5" fillId="0" borderId="24" xfId="2" applyBorder="1"/>
    <xf numFmtId="0" fontId="5" fillId="0" borderId="30" xfId="2" applyBorder="1"/>
    <xf numFmtId="0" fontId="26" fillId="3" borderId="24" xfId="2" applyFont="1" applyFill="1" applyBorder="1" applyAlignment="1">
      <alignment vertical="top"/>
    </xf>
    <xf numFmtId="0" fontId="26" fillId="3" borderId="30" xfId="2" applyFont="1" applyFill="1" applyBorder="1" applyAlignment="1">
      <alignment vertical="top"/>
    </xf>
    <xf numFmtId="0" fontId="5" fillId="3" borderId="7" xfId="2" applyFill="1" applyBorder="1" applyAlignment="1">
      <alignment horizontal="center"/>
    </xf>
    <xf numFmtId="179" fontId="5" fillId="3" borderId="31" xfId="2" applyNumberFormat="1" applyFill="1" applyBorder="1"/>
    <xf numFmtId="177" fontId="17" fillId="3" borderId="24" xfId="2" applyNumberFormat="1" applyFont="1" applyFill="1" applyBorder="1" applyAlignment="1">
      <alignment horizontal="right"/>
    </xf>
    <xf numFmtId="177" fontId="17" fillId="3" borderId="24" xfId="2" applyNumberFormat="1" applyFont="1" applyFill="1" applyBorder="1"/>
    <xf numFmtId="177" fontId="17" fillId="3" borderId="8" xfId="2" applyNumberFormat="1" applyFont="1" applyFill="1" applyBorder="1"/>
    <xf numFmtId="177" fontId="5" fillId="3" borderId="24" xfId="2" applyNumberFormat="1" applyFill="1" applyBorder="1" applyAlignment="1">
      <alignment horizontal="right"/>
    </xf>
    <xf numFmtId="0" fontId="23" fillId="6" borderId="24" xfId="2" applyFont="1" applyFill="1" applyBorder="1" applyAlignment="1">
      <alignment horizontal="left" vertical="center"/>
    </xf>
    <xf numFmtId="0" fontId="23" fillId="6" borderId="7" xfId="2" applyFont="1" applyFill="1" applyBorder="1" applyAlignment="1">
      <alignment horizontal="center" vertical="center"/>
    </xf>
    <xf numFmtId="177" fontId="23" fillId="6" borderId="24" xfId="2" applyNumberFormat="1" applyFont="1" applyFill="1" applyBorder="1" applyAlignment="1">
      <alignment vertical="center"/>
    </xf>
    <xf numFmtId="177" fontId="23" fillId="6" borderId="8" xfId="2" applyNumberFormat="1" applyFont="1" applyFill="1" applyBorder="1" applyAlignment="1">
      <alignment vertical="center"/>
    </xf>
    <xf numFmtId="177" fontId="32" fillId="0" borderId="0" xfId="2" quotePrefix="1" applyNumberFormat="1" applyFont="1" applyAlignment="1">
      <alignment vertical="center"/>
    </xf>
    <xf numFmtId="0" fontId="5" fillId="0" borderId="32" xfId="2" applyBorder="1"/>
    <xf numFmtId="0" fontId="5" fillId="0" borderId="32" xfId="2" applyBorder="1" applyAlignment="1">
      <alignment horizontal="center"/>
    </xf>
    <xf numFmtId="0" fontId="5" fillId="0" borderId="32" xfId="2" applyBorder="1" applyAlignment="1">
      <alignment horizontal="right"/>
    </xf>
    <xf numFmtId="179" fontId="17" fillId="0" borderId="29" xfId="2" applyNumberFormat="1" applyFont="1" applyBorder="1"/>
    <xf numFmtId="0" fontId="26" fillId="0" borderId="24" xfId="2" applyFont="1" applyBorder="1" applyAlignment="1">
      <alignment horizontal="left" vertical="center" wrapText="1"/>
    </xf>
    <xf numFmtId="0" fontId="7" fillId="0" borderId="24" xfId="2" applyFont="1" applyBorder="1" applyAlignment="1">
      <alignment vertical="top" wrapText="1"/>
    </xf>
    <xf numFmtId="0" fontId="7" fillId="0" borderId="30" xfId="2" applyFont="1" applyBorder="1" applyAlignment="1">
      <alignment vertical="top" wrapText="1"/>
    </xf>
    <xf numFmtId="0" fontId="23" fillId="0" borderId="24" xfId="2" applyFont="1" applyBorder="1" applyAlignment="1">
      <alignment horizontal="left" vertical="center"/>
    </xf>
    <xf numFmtId="0" fontId="23" fillId="0" borderId="7" xfId="2" applyFont="1" applyBorder="1" applyAlignment="1">
      <alignment horizontal="center" vertical="center"/>
    </xf>
    <xf numFmtId="0" fontId="23" fillId="0" borderId="7" xfId="2" applyFont="1" applyBorder="1" applyAlignment="1">
      <alignment horizontal="right" vertical="center"/>
    </xf>
    <xf numFmtId="177" fontId="23" fillId="0" borderId="24" xfId="2" applyNumberFormat="1" applyFont="1" applyBorder="1" applyAlignment="1">
      <alignment vertical="center"/>
    </xf>
    <xf numFmtId="177" fontId="23" fillId="0" borderId="8" xfId="2" applyNumberFormat="1" applyFont="1" applyBorder="1" applyAlignment="1">
      <alignment vertical="center"/>
    </xf>
    <xf numFmtId="177" fontId="26" fillId="0" borderId="30" xfId="2" applyNumberFormat="1" applyFont="1" applyBorder="1" applyAlignment="1">
      <alignment vertical="top" wrapText="1"/>
    </xf>
    <xf numFmtId="0" fontId="33" fillId="0" borderId="24" xfId="2" applyFont="1" applyBorder="1" applyAlignment="1">
      <alignment horizontal="left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1" xr:uid="{37D4E7F7-75C3-4B81-AA25-C44D8B9B243F}"/>
    <cellStyle name="標準 3" xfId="2" xr:uid="{AA2D59C9-7EE3-4B15-BC17-55EE2A4EC969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1864486</xdr:colOff>
      <xdr:row>6</xdr:row>
      <xdr:rowOff>78442</xdr:rowOff>
    </xdr:from>
    <xdr:to>
      <xdr:col>7</xdr:col>
      <xdr:colOff>526677</xdr:colOff>
      <xdr:row>8</xdr:row>
      <xdr:rowOff>358588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B3BC8AC-5C32-322B-0F73-F99B66A88849}"/>
            </a:ext>
          </a:extLst>
        </xdr:cNvPr>
        <xdr:cNvSpPr/>
      </xdr:nvSpPr>
      <xdr:spPr>
        <a:xfrm>
          <a:off x="2088604" y="1086971"/>
          <a:ext cx="5408132" cy="930088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見積項目の例ですので、設計図書に基づき算出ください。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また、見積明細も必ず提出ください。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03329941\Box\&#36817;&#30079;&#25903;&#31038;(&#20869;&#37096;)\01_&#25216;&#34899;&#37096;\&#8251;_&#26087;K&#12501;&#12457;&#12523;&#12480;\800&#24314;&#31689;&#25285;&#24403;&#65297;\200_&#27010;&#31639;&#26360;\2026&#24180;&#24230;&#65288;R8&#24180;&#24230;&#65289;\06_&#22478;&#26481;&#26032;&#21916;&#22810;&#26481;&#37109;&#20415;&#23616;&#26032;&#31689;&#24037;&#20107;\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1" Type="http://schemas.openxmlformats.org/officeDocument/2006/relationships/externalLinkPath" Target="https://jpaexxx-my.sharepoint.com/Users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ﾂｰﾙ"/>
      <sheetName val="一括印刷"/>
      <sheetName val="基本情報"/>
      <sheetName val="工事費総括表"/>
      <sheetName val="表紙"/>
      <sheetName val="積算概要"/>
      <sheetName val="総括"/>
      <sheetName val="共仮"/>
      <sheetName val="諸経費"/>
      <sheetName val="共通仮設"/>
      <sheetName val="素材"/>
      <sheetName val="申請"/>
      <sheetName val="発生"/>
      <sheetName val="負担"/>
      <sheetName val="集計(建築)"/>
      <sheetName val="内訳(建築)"/>
      <sheetName val="複写元(建築)"/>
      <sheetName val="集計(電気)"/>
      <sheetName val="内訳(電気)"/>
      <sheetName val="複写元(電気)"/>
      <sheetName val="集計(空衛)"/>
      <sheetName val="内訳(空衛)"/>
      <sheetName val="複写元(空衛)"/>
      <sheetName val="集計(EV)"/>
      <sheetName val="内訳(EV)"/>
      <sheetName val="★"/>
      <sheetName val="項目登録"/>
      <sheetName val="【単価決定表】"/>
      <sheetName val="OG単価"/>
      <sheetName val="標準単価"/>
      <sheetName val="グループ比較"/>
      <sheetName val="参考集計"/>
      <sheetName val="複写元(EV)"/>
      <sheetName val="F_細目SHEET2"/>
      <sheetName val="資産(電気)"/>
      <sheetName val="資産(空衛)"/>
      <sheetName val="Z_種目DATA"/>
      <sheetName val="Z_科目小計"/>
      <sheetName val="Z_工事項目"/>
      <sheetName val="Z_数量DATA"/>
      <sheetName val="Z_科目DATA"/>
      <sheetName val="TE_細目"/>
      <sheetName val="TE_個別管理"/>
    </sheetNames>
    <sheetDataSet>
      <sheetData sheetId="0">
        <row r="132">
          <cell r="C132" t="str">
            <v>日本郵政</v>
          </cell>
        </row>
        <row r="133">
          <cell r="C133" t="str">
            <v>日本郵便（事業セグ）</v>
          </cell>
        </row>
        <row r="134">
          <cell r="C134" t="str">
            <v>日本郵便（局セグ）</v>
          </cell>
        </row>
        <row r="135">
          <cell r="C135" t="str">
            <v>ゆうちょ銀行</v>
          </cell>
        </row>
        <row r="136">
          <cell r="C136" t="str">
            <v>かんぽ生命保険</v>
          </cell>
        </row>
        <row r="139">
          <cell r="C139" t="str">
            <v>一般競争</v>
          </cell>
        </row>
        <row r="140">
          <cell r="C140" t="str">
            <v>随意契約</v>
          </cell>
        </row>
        <row r="143">
          <cell r="C143" t="str">
            <v>担当</v>
          </cell>
        </row>
        <row r="144">
          <cell r="C144" t="str">
            <v>ＭＧ</v>
          </cell>
        </row>
        <row r="145">
          <cell r="C145" t="str">
            <v>ＧＬ</v>
          </cell>
        </row>
        <row r="146">
          <cell r="C146" t="str">
            <v>部長</v>
          </cell>
        </row>
        <row r="147">
          <cell r="C147" t="str">
            <v>設備部長</v>
          </cell>
        </row>
        <row r="149">
          <cell r="C149" t="str">
            <v>北海道支社</v>
          </cell>
        </row>
        <row r="150">
          <cell r="C150" t="str">
            <v>東北支社</v>
          </cell>
        </row>
        <row r="151">
          <cell r="C151" t="str">
            <v>首都圏支社</v>
          </cell>
        </row>
        <row r="152">
          <cell r="C152" t="str">
            <v>中部支社</v>
          </cell>
        </row>
        <row r="153">
          <cell r="C153" t="str">
            <v>近畿支社</v>
          </cell>
        </row>
        <row r="154">
          <cell r="C154" t="str">
            <v>中四国支社</v>
          </cell>
        </row>
        <row r="155">
          <cell r="C155" t="str">
            <v>九州支社</v>
          </cell>
        </row>
        <row r="156">
          <cell r="C156" t="str">
            <v>本社</v>
          </cell>
        </row>
      </sheetData>
      <sheetData sheetId="1"/>
      <sheetData sheetId="2">
        <row r="8">
          <cell r="L8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E2" t="str">
            <v>屋内配管配線（誘導支援設備用）</v>
          </cell>
          <cell r="AF2" t="str">
            <v>屋内配管配線（呼出設備用）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7572-7A91-494D-9A2B-8E9DF95F9617}">
  <sheetPr>
    <tabColor indexed="44"/>
    <pageSetUpPr fitToPage="1"/>
  </sheetPr>
  <dimension ref="B1:N32"/>
  <sheetViews>
    <sheetView tabSelected="1" view="pageBreakPreview" topLeftCell="A10" zoomScaleNormal="100" zoomScaleSheetLayoutView="100" workbookViewId="0">
      <selection activeCell="E8" sqref="E8"/>
    </sheetView>
  </sheetViews>
  <sheetFormatPr defaultRowHeight="13.5" x14ac:dyDescent="0.15"/>
  <cols>
    <col min="1" max="1" width="2" style="30" customWidth="1"/>
    <col min="2" max="2" width="7.125" style="30" customWidth="1"/>
    <col min="3" max="3" width="16" style="30" customWidth="1"/>
    <col min="4" max="4" width="17.25" style="30" customWidth="1"/>
    <col min="5" max="5" width="29.375" style="30" customWidth="1"/>
    <col min="6" max="6" width="17.25" style="30" customWidth="1"/>
    <col min="7" max="7" width="14.25" style="31" bestFit="1" customWidth="1"/>
    <col min="8" max="8" width="11" style="30" bestFit="1" customWidth="1"/>
    <col min="9" max="9" width="15.125" style="32" customWidth="1"/>
    <col min="10" max="10" width="12.75" style="30" customWidth="1"/>
    <col min="11" max="11" width="1.625" style="30" customWidth="1"/>
    <col min="12" max="12" width="1.875" style="30" customWidth="1"/>
    <col min="13" max="13" width="9.5" style="34" customWidth="1"/>
    <col min="14" max="14" width="14.375" style="35" customWidth="1"/>
    <col min="15" max="256" width="9" style="30"/>
    <col min="257" max="257" width="2" style="30" customWidth="1"/>
    <col min="258" max="258" width="7.125" style="30" customWidth="1"/>
    <col min="259" max="259" width="16" style="30" customWidth="1"/>
    <col min="260" max="260" width="17.25" style="30" customWidth="1"/>
    <col min="261" max="261" width="29.375" style="30" customWidth="1"/>
    <col min="262" max="262" width="17.25" style="30" customWidth="1"/>
    <col min="263" max="263" width="14.25" style="30" bestFit="1" customWidth="1"/>
    <col min="264" max="264" width="11" style="30" bestFit="1" customWidth="1"/>
    <col min="265" max="265" width="15.125" style="30" customWidth="1"/>
    <col min="266" max="266" width="12.75" style="30" customWidth="1"/>
    <col min="267" max="267" width="1.625" style="30" customWidth="1"/>
    <col min="268" max="268" width="1.875" style="30" customWidth="1"/>
    <col min="269" max="269" width="9.5" style="30" customWidth="1"/>
    <col min="270" max="270" width="14.375" style="30" customWidth="1"/>
    <col min="271" max="512" width="9" style="30"/>
    <col min="513" max="513" width="2" style="30" customWidth="1"/>
    <col min="514" max="514" width="7.125" style="30" customWidth="1"/>
    <col min="515" max="515" width="16" style="30" customWidth="1"/>
    <col min="516" max="516" width="17.25" style="30" customWidth="1"/>
    <col min="517" max="517" width="29.375" style="30" customWidth="1"/>
    <col min="518" max="518" width="17.25" style="30" customWidth="1"/>
    <col min="519" max="519" width="14.25" style="30" bestFit="1" customWidth="1"/>
    <col min="520" max="520" width="11" style="30" bestFit="1" customWidth="1"/>
    <col min="521" max="521" width="15.125" style="30" customWidth="1"/>
    <col min="522" max="522" width="12.75" style="30" customWidth="1"/>
    <col min="523" max="523" width="1.625" style="30" customWidth="1"/>
    <col min="524" max="524" width="1.875" style="30" customWidth="1"/>
    <col min="525" max="525" width="9.5" style="30" customWidth="1"/>
    <col min="526" max="526" width="14.375" style="30" customWidth="1"/>
    <col min="527" max="768" width="9" style="30"/>
    <col min="769" max="769" width="2" style="30" customWidth="1"/>
    <col min="770" max="770" width="7.125" style="30" customWidth="1"/>
    <col min="771" max="771" width="16" style="30" customWidth="1"/>
    <col min="772" max="772" width="17.25" style="30" customWidth="1"/>
    <col min="773" max="773" width="29.375" style="30" customWidth="1"/>
    <col min="774" max="774" width="17.25" style="30" customWidth="1"/>
    <col min="775" max="775" width="14.25" style="30" bestFit="1" customWidth="1"/>
    <col min="776" max="776" width="11" style="30" bestFit="1" customWidth="1"/>
    <col min="777" max="777" width="15.125" style="30" customWidth="1"/>
    <col min="778" max="778" width="12.75" style="30" customWidth="1"/>
    <col min="779" max="779" width="1.625" style="30" customWidth="1"/>
    <col min="780" max="780" width="1.875" style="30" customWidth="1"/>
    <col min="781" max="781" width="9.5" style="30" customWidth="1"/>
    <col min="782" max="782" width="14.375" style="30" customWidth="1"/>
    <col min="783" max="1024" width="9" style="30"/>
    <col min="1025" max="1025" width="2" style="30" customWidth="1"/>
    <col min="1026" max="1026" width="7.125" style="30" customWidth="1"/>
    <col min="1027" max="1027" width="16" style="30" customWidth="1"/>
    <col min="1028" max="1028" width="17.25" style="30" customWidth="1"/>
    <col min="1029" max="1029" width="29.375" style="30" customWidth="1"/>
    <col min="1030" max="1030" width="17.25" style="30" customWidth="1"/>
    <col min="1031" max="1031" width="14.25" style="30" bestFit="1" customWidth="1"/>
    <col min="1032" max="1032" width="11" style="30" bestFit="1" customWidth="1"/>
    <col min="1033" max="1033" width="15.125" style="30" customWidth="1"/>
    <col min="1034" max="1034" width="12.75" style="30" customWidth="1"/>
    <col min="1035" max="1035" width="1.625" style="30" customWidth="1"/>
    <col min="1036" max="1036" width="1.875" style="30" customWidth="1"/>
    <col min="1037" max="1037" width="9.5" style="30" customWidth="1"/>
    <col min="1038" max="1038" width="14.375" style="30" customWidth="1"/>
    <col min="1039" max="1280" width="9" style="30"/>
    <col min="1281" max="1281" width="2" style="30" customWidth="1"/>
    <col min="1282" max="1282" width="7.125" style="30" customWidth="1"/>
    <col min="1283" max="1283" width="16" style="30" customWidth="1"/>
    <col min="1284" max="1284" width="17.25" style="30" customWidth="1"/>
    <col min="1285" max="1285" width="29.375" style="30" customWidth="1"/>
    <col min="1286" max="1286" width="17.25" style="30" customWidth="1"/>
    <col min="1287" max="1287" width="14.25" style="30" bestFit="1" customWidth="1"/>
    <col min="1288" max="1288" width="11" style="30" bestFit="1" customWidth="1"/>
    <col min="1289" max="1289" width="15.125" style="30" customWidth="1"/>
    <col min="1290" max="1290" width="12.75" style="30" customWidth="1"/>
    <col min="1291" max="1291" width="1.625" style="30" customWidth="1"/>
    <col min="1292" max="1292" width="1.875" style="30" customWidth="1"/>
    <col min="1293" max="1293" width="9.5" style="30" customWidth="1"/>
    <col min="1294" max="1294" width="14.375" style="30" customWidth="1"/>
    <col min="1295" max="1536" width="9" style="30"/>
    <col min="1537" max="1537" width="2" style="30" customWidth="1"/>
    <col min="1538" max="1538" width="7.125" style="30" customWidth="1"/>
    <col min="1539" max="1539" width="16" style="30" customWidth="1"/>
    <col min="1540" max="1540" width="17.25" style="30" customWidth="1"/>
    <col min="1541" max="1541" width="29.375" style="30" customWidth="1"/>
    <col min="1542" max="1542" width="17.25" style="30" customWidth="1"/>
    <col min="1543" max="1543" width="14.25" style="30" bestFit="1" customWidth="1"/>
    <col min="1544" max="1544" width="11" style="30" bestFit="1" customWidth="1"/>
    <col min="1545" max="1545" width="15.125" style="30" customWidth="1"/>
    <col min="1546" max="1546" width="12.75" style="30" customWidth="1"/>
    <col min="1547" max="1547" width="1.625" style="30" customWidth="1"/>
    <col min="1548" max="1548" width="1.875" style="30" customWidth="1"/>
    <col min="1549" max="1549" width="9.5" style="30" customWidth="1"/>
    <col min="1550" max="1550" width="14.375" style="30" customWidth="1"/>
    <col min="1551" max="1792" width="9" style="30"/>
    <col min="1793" max="1793" width="2" style="30" customWidth="1"/>
    <col min="1794" max="1794" width="7.125" style="30" customWidth="1"/>
    <col min="1795" max="1795" width="16" style="30" customWidth="1"/>
    <col min="1796" max="1796" width="17.25" style="30" customWidth="1"/>
    <col min="1797" max="1797" width="29.375" style="30" customWidth="1"/>
    <col min="1798" max="1798" width="17.25" style="30" customWidth="1"/>
    <col min="1799" max="1799" width="14.25" style="30" bestFit="1" customWidth="1"/>
    <col min="1800" max="1800" width="11" style="30" bestFit="1" customWidth="1"/>
    <col min="1801" max="1801" width="15.125" style="30" customWidth="1"/>
    <col min="1802" max="1802" width="12.75" style="30" customWidth="1"/>
    <col min="1803" max="1803" width="1.625" style="30" customWidth="1"/>
    <col min="1804" max="1804" width="1.875" style="30" customWidth="1"/>
    <col min="1805" max="1805" width="9.5" style="30" customWidth="1"/>
    <col min="1806" max="1806" width="14.375" style="30" customWidth="1"/>
    <col min="1807" max="2048" width="9" style="30"/>
    <col min="2049" max="2049" width="2" style="30" customWidth="1"/>
    <col min="2050" max="2050" width="7.125" style="30" customWidth="1"/>
    <col min="2051" max="2051" width="16" style="30" customWidth="1"/>
    <col min="2052" max="2052" width="17.25" style="30" customWidth="1"/>
    <col min="2053" max="2053" width="29.375" style="30" customWidth="1"/>
    <col min="2054" max="2054" width="17.25" style="30" customWidth="1"/>
    <col min="2055" max="2055" width="14.25" style="30" bestFit="1" customWidth="1"/>
    <col min="2056" max="2056" width="11" style="30" bestFit="1" customWidth="1"/>
    <col min="2057" max="2057" width="15.125" style="30" customWidth="1"/>
    <col min="2058" max="2058" width="12.75" style="30" customWidth="1"/>
    <col min="2059" max="2059" width="1.625" style="30" customWidth="1"/>
    <col min="2060" max="2060" width="1.875" style="30" customWidth="1"/>
    <col min="2061" max="2061" width="9.5" style="30" customWidth="1"/>
    <col min="2062" max="2062" width="14.375" style="30" customWidth="1"/>
    <col min="2063" max="2304" width="9" style="30"/>
    <col min="2305" max="2305" width="2" style="30" customWidth="1"/>
    <col min="2306" max="2306" width="7.125" style="30" customWidth="1"/>
    <col min="2307" max="2307" width="16" style="30" customWidth="1"/>
    <col min="2308" max="2308" width="17.25" style="30" customWidth="1"/>
    <col min="2309" max="2309" width="29.375" style="30" customWidth="1"/>
    <col min="2310" max="2310" width="17.25" style="30" customWidth="1"/>
    <col min="2311" max="2311" width="14.25" style="30" bestFit="1" customWidth="1"/>
    <col min="2312" max="2312" width="11" style="30" bestFit="1" customWidth="1"/>
    <col min="2313" max="2313" width="15.125" style="30" customWidth="1"/>
    <col min="2314" max="2314" width="12.75" style="30" customWidth="1"/>
    <col min="2315" max="2315" width="1.625" style="30" customWidth="1"/>
    <col min="2316" max="2316" width="1.875" style="30" customWidth="1"/>
    <col min="2317" max="2317" width="9.5" style="30" customWidth="1"/>
    <col min="2318" max="2318" width="14.375" style="30" customWidth="1"/>
    <col min="2319" max="2560" width="9" style="30"/>
    <col min="2561" max="2561" width="2" style="30" customWidth="1"/>
    <col min="2562" max="2562" width="7.125" style="30" customWidth="1"/>
    <col min="2563" max="2563" width="16" style="30" customWidth="1"/>
    <col min="2564" max="2564" width="17.25" style="30" customWidth="1"/>
    <col min="2565" max="2565" width="29.375" style="30" customWidth="1"/>
    <col min="2566" max="2566" width="17.25" style="30" customWidth="1"/>
    <col min="2567" max="2567" width="14.25" style="30" bestFit="1" customWidth="1"/>
    <col min="2568" max="2568" width="11" style="30" bestFit="1" customWidth="1"/>
    <col min="2569" max="2569" width="15.125" style="30" customWidth="1"/>
    <col min="2570" max="2570" width="12.75" style="30" customWidth="1"/>
    <col min="2571" max="2571" width="1.625" style="30" customWidth="1"/>
    <col min="2572" max="2572" width="1.875" style="30" customWidth="1"/>
    <col min="2573" max="2573" width="9.5" style="30" customWidth="1"/>
    <col min="2574" max="2574" width="14.375" style="30" customWidth="1"/>
    <col min="2575" max="2816" width="9" style="30"/>
    <col min="2817" max="2817" width="2" style="30" customWidth="1"/>
    <col min="2818" max="2818" width="7.125" style="30" customWidth="1"/>
    <col min="2819" max="2819" width="16" style="30" customWidth="1"/>
    <col min="2820" max="2820" width="17.25" style="30" customWidth="1"/>
    <col min="2821" max="2821" width="29.375" style="30" customWidth="1"/>
    <col min="2822" max="2822" width="17.25" style="30" customWidth="1"/>
    <col min="2823" max="2823" width="14.25" style="30" bestFit="1" customWidth="1"/>
    <col min="2824" max="2824" width="11" style="30" bestFit="1" customWidth="1"/>
    <col min="2825" max="2825" width="15.125" style="30" customWidth="1"/>
    <col min="2826" max="2826" width="12.75" style="30" customWidth="1"/>
    <col min="2827" max="2827" width="1.625" style="30" customWidth="1"/>
    <col min="2828" max="2828" width="1.875" style="30" customWidth="1"/>
    <col min="2829" max="2829" width="9.5" style="30" customWidth="1"/>
    <col min="2830" max="2830" width="14.375" style="30" customWidth="1"/>
    <col min="2831" max="3072" width="9" style="30"/>
    <col min="3073" max="3073" width="2" style="30" customWidth="1"/>
    <col min="3074" max="3074" width="7.125" style="30" customWidth="1"/>
    <col min="3075" max="3075" width="16" style="30" customWidth="1"/>
    <col min="3076" max="3076" width="17.25" style="30" customWidth="1"/>
    <col min="3077" max="3077" width="29.375" style="30" customWidth="1"/>
    <col min="3078" max="3078" width="17.25" style="30" customWidth="1"/>
    <col min="3079" max="3079" width="14.25" style="30" bestFit="1" customWidth="1"/>
    <col min="3080" max="3080" width="11" style="30" bestFit="1" customWidth="1"/>
    <col min="3081" max="3081" width="15.125" style="30" customWidth="1"/>
    <col min="3082" max="3082" width="12.75" style="30" customWidth="1"/>
    <col min="3083" max="3083" width="1.625" style="30" customWidth="1"/>
    <col min="3084" max="3084" width="1.875" style="30" customWidth="1"/>
    <col min="3085" max="3085" width="9.5" style="30" customWidth="1"/>
    <col min="3086" max="3086" width="14.375" style="30" customWidth="1"/>
    <col min="3087" max="3328" width="9" style="30"/>
    <col min="3329" max="3329" width="2" style="30" customWidth="1"/>
    <col min="3330" max="3330" width="7.125" style="30" customWidth="1"/>
    <col min="3331" max="3331" width="16" style="30" customWidth="1"/>
    <col min="3332" max="3332" width="17.25" style="30" customWidth="1"/>
    <col min="3333" max="3333" width="29.375" style="30" customWidth="1"/>
    <col min="3334" max="3334" width="17.25" style="30" customWidth="1"/>
    <col min="3335" max="3335" width="14.25" style="30" bestFit="1" customWidth="1"/>
    <col min="3336" max="3336" width="11" style="30" bestFit="1" customWidth="1"/>
    <col min="3337" max="3337" width="15.125" style="30" customWidth="1"/>
    <col min="3338" max="3338" width="12.75" style="30" customWidth="1"/>
    <col min="3339" max="3339" width="1.625" style="30" customWidth="1"/>
    <col min="3340" max="3340" width="1.875" style="30" customWidth="1"/>
    <col min="3341" max="3341" width="9.5" style="30" customWidth="1"/>
    <col min="3342" max="3342" width="14.375" style="30" customWidth="1"/>
    <col min="3343" max="3584" width="9" style="30"/>
    <col min="3585" max="3585" width="2" style="30" customWidth="1"/>
    <col min="3586" max="3586" width="7.125" style="30" customWidth="1"/>
    <col min="3587" max="3587" width="16" style="30" customWidth="1"/>
    <col min="3588" max="3588" width="17.25" style="30" customWidth="1"/>
    <col min="3589" max="3589" width="29.375" style="30" customWidth="1"/>
    <col min="3590" max="3590" width="17.25" style="30" customWidth="1"/>
    <col min="3591" max="3591" width="14.25" style="30" bestFit="1" customWidth="1"/>
    <col min="3592" max="3592" width="11" style="30" bestFit="1" customWidth="1"/>
    <col min="3593" max="3593" width="15.125" style="30" customWidth="1"/>
    <col min="3594" max="3594" width="12.75" style="30" customWidth="1"/>
    <col min="3595" max="3595" width="1.625" style="30" customWidth="1"/>
    <col min="3596" max="3596" width="1.875" style="30" customWidth="1"/>
    <col min="3597" max="3597" width="9.5" style="30" customWidth="1"/>
    <col min="3598" max="3598" width="14.375" style="30" customWidth="1"/>
    <col min="3599" max="3840" width="9" style="30"/>
    <col min="3841" max="3841" width="2" style="30" customWidth="1"/>
    <col min="3842" max="3842" width="7.125" style="30" customWidth="1"/>
    <col min="3843" max="3843" width="16" style="30" customWidth="1"/>
    <col min="3844" max="3844" width="17.25" style="30" customWidth="1"/>
    <col min="3845" max="3845" width="29.375" style="30" customWidth="1"/>
    <col min="3846" max="3846" width="17.25" style="30" customWidth="1"/>
    <col min="3847" max="3847" width="14.25" style="30" bestFit="1" customWidth="1"/>
    <col min="3848" max="3848" width="11" style="30" bestFit="1" customWidth="1"/>
    <col min="3849" max="3849" width="15.125" style="30" customWidth="1"/>
    <col min="3850" max="3850" width="12.75" style="30" customWidth="1"/>
    <col min="3851" max="3851" width="1.625" style="30" customWidth="1"/>
    <col min="3852" max="3852" width="1.875" style="30" customWidth="1"/>
    <col min="3853" max="3853" width="9.5" style="30" customWidth="1"/>
    <col min="3854" max="3854" width="14.375" style="30" customWidth="1"/>
    <col min="3855" max="4096" width="9" style="30"/>
    <col min="4097" max="4097" width="2" style="30" customWidth="1"/>
    <col min="4098" max="4098" width="7.125" style="30" customWidth="1"/>
    <col min="4099" max="4099" width="16" style="30" customWidth="1"/>
    <col min="4100" max="4100" width="17.25" style="30" customWidth="1"/>
    <col min="4101" max="4101" width="29.375" style="30" customWidth="1"/>
    <col min="4102" max="4102" width="17.25" style="30" customWidth="1"/>
    <col min="4103" max="4103" width="14.25" style="30" bestFit="1" customWidth="1"/>
    <col min="4104" max="4104" width="11" style="30" bestFit="1" customWidth="1"/>
    <col min="4105" max="4105" width="15.125" style="30" customWidth="1"/>
    <col min="4106" max="4106" width="12.75" style="30" customWidth="1"/>
    <col min="4107" max="4107" width="1.625" style="30" customWidth="1"/>
    <col min="4108" max="4108" width="1.875" style="30" customWidth="1"/>
    <col min="4109" max="4109" width="9.5" style="30" customWidth="1"/>
    <col min="4110" max="4110" width="14.375" style="30" customWidth="1"/>
    <col min="4111" max="4352" width="9" style="30"/>
    <col min="4353" max="4353" width="2" style="30" customWidth="1"/>
    <col min="4354" max="4354" width="7.125" style="30" customWidth="1"/>
    <col min="4355" max="4355" width="16" style="30" customWidth="1"/>
    <col min="4356" max="4356" width="17.25" style="30" customWidth="1"/>
    <col min="4357" max="4357" width="29.375" style="30" customWidth="1"/>
    <col min="4358" max="4358" width="17.25" style="30" customWidth="1"/>
    <col min="4359" max="4359" width="14.25" style="30" bestFit="1" customWidth="1"/>
    <col min="4360" max="4360" width="11" style="30" bestFit="1" customWidth="1"/>
    <col min="4361" max="4361" width="15.125" style="30" customWidth="1"/>
    <col min="4362" max="4362" width="12.75" style="30" customWidth="1"/>
    <col min="4363" max="4363" width="1.625" style="30" customWidth="1"/>
    <col min="4364" max="4364" width="1.875" style="30" customWidth="1"/>
    <col min="4365" max="4365" width="9.5" style="30" customWidth="1"/>
    <col min="4366" max="4366" width="14.375" style="30" customWidth="1"/>
    <col min="4367" max="4608" width="9" style="30"/>
    <col min="4609" max="4609" width="2" style="30" customWidth="1"/>
    <col min="4610" max="4610" width="7.125" style="30" customWidth="1"/>
    <col min="4611" max="4611" width="16" style="30" customWidth="1"/>
    <col min="4612" max="4612" width="17.25" style="30" customWidth="1"/>
    <col min="4613" max="4613" width="29.375" style="30" customWidth="1"/>
    <col min="4614" max="4614" width="17.25" style="30" customWidth="1"/>
    <col min="4615" max="4615" width="14.25" style="30" bestFit="1" customWidth="1"/>
    <col min="4616" max="4616" width="11" style="30" bestFit="1" customWidth="1"/>
    <col min="4617" max="4617" width="15.125" style="30" customWidth="1"/>
    <col min="4618" max="4618" width="12.75" style="30" customWidth="1"/>
    <col min="4619" max="4619" width="1.625" style="30" customWidth="1"/>
    <col min="4620" max="4620" width="1.875" style="30" customWidth="1"/>
    <col min="4621" max="4621" width="9.5" style="30" customWidth="1"/>
    <col min="4622" max="4622" width="14.375" style="30" customWidth="1"/>
    <col min="4623" max="4864" width="9" style="30"/>
    <col min="4865" max="4865" width="2" style="30" customWidth="1"/>
    <col min="4866" max="4866" width="7.125" style="30" customWidth="1"/>
    <col min="4867" max="4867" width="16" style="30" customWidth="1"/>
    <col min="4868" max="4868" width="17.25" style="30" customWidth="1"/>
    <col min="4869" max="4869" width="29.375" style="30" customWidth="1"/>
    <col min="4870" max="4870" width="17.25" style="30" customWidth="1"/>
    <col min="4871" max="4871" width="14.25" style="30" bestFit="1" customWidth="1"/>
    <col min="4872" max="4872" width="11" style="30" bestFit="1" customWidth="1"/>
    <col min="4873" max="4873" width="15.125" style="30" customWidth="1"/>
    <col min="4874" max="4874" width="12.75" style="30" customWidth="1"/>
    <col min="4875" max="4875" width="1.625" style="30" customWidth="1"/>
    <col min="4876" max="4876" width="1.875" style="30" customWidth="1"/>
    <col min="4877" max="4877" width="9.5" style="30" customWidth="1"/>
    <col min="4878" max="4878" width="14.375" style="30" customWidth="1"/>
    <col min="4879" max="5120" width="9" style="30"/>
    <col min="5121" max="5121" width="2" style="30" customWidth="1"/>
    <col min="5122" max="5122" width="7.125" style="30" customWidth="1"/>
    <col min="5123" max="5123" width="16" style="30" customWidth="1"/>
    <col min="5124" max="5124" width="17.25" style="30" customWidth="1"/>
    <col min="5125" max="5125" width="29.375" style="30" customWidth="1"/>
    <col min="5126" max="5126" width="17.25" style="30" customWidth="1"/>
    <col min="5127" max="5127" width="14.25" style="30" bestFit="1" customWidth="1"/>
    <col min="5128" max="5128" width="11" style="30" bestFit="1" customWidth="1"/>
    <col min="5129" max="5129" width="15.125" style="30" customWidth="1"/>
    <col min="5130" max="5130" width="12.75" style="30" customWidth="1"/>
    <col min="5131" max="5131" width="1.625" style="30" customWidth="1"/>
    <col min="5132" max="5132" width="1.875" style="30" customWidth="1"/>
    <col min="5133" max="5133" width="9.5" style="30" customWidth="1"/>
    <col min="5134" max="5134" width="14.375" style="30" customWidth="1"/>
    <col min="5135" max="5376" width="9" style="30"/>
    <col min="5377" max="5377" width="2" style="30" customWidth="1"/>
    <col min="5378" max="5378" width="7.125" style="30" customWidth="1"/>
    <col min="5379" max="5379" width="16" style="30" customWidth="1"/>
    <col min="5380" max="5380" width="17.25" style="30" customWidth="1"/>
    <col min="5381" max="5381" width="29.375" style="30" customWidth="1"/>
    <col min="5382" max="5382" width="17.25" style="30" customWidth="1"/>
    <col min="5383" max="5383" width="14.25" style="30" bestFit="1" customWidth="1"/>
    <col min="5384" max="5384" width="11" style="30" bestFit="1" customWidth="1"/>
    <col min="5385" max="5385" width="15.125" style="30" customWidth="1"/>
    <col min="5386" max="5386" width="12.75" style="30" customWidth="1"/>
    <col min="5387" max="5387" width="1.625" style="30" customWidth="1"/>
    <col min="5388" max="5388" width="1.875" style="30" customWidth="1"/>
    <col min="5389" max="5389" width="9.5" style="30" customWidth="1"/>
    <col min="5390" max="5390" width="14.375" style="30" customWidth="1"/>
    <col min="5391" max="5632" width="9" style="30"/>
    <col min="5633" max="5633" width="2" style="30" customWidth="1"/>
    <col min="5634" max="5634" width="7.125" style="30" customWidth="1"/>
    <col min="5635" max="5635" width="16" style="30" customWidth="1"/>
    <col min="5636" max="5636" width="17.25" style="30" customWidth="1"/>
    <col min="5637" max="5637" width="29.375" style="30" customWidth="1"/>
    <col min="5638" max="5638" width="17.25" style="30" customWidth="1"/>
    <col min="5639" max="5639" width="14.25" style="30" bestFit="1" customWidth="1"/>
    <col min="5640" max="5640" width="11" style="30" bestFit="1" customWidth="1"/>
    <col min="5641" max="5641" width="15.125" style="30" customWidth="1"/>
    <col min="5642" max="5642" width="12.75" style="30" customWidth="1"/>
    <col min="5643" max="5643" width="1.625" style="30" customWidth="1"/>
    <col min="5644" max="5644" width="1.875" style="30" customWidth="1"/>
    <col min="5645" max="5645" width="9.5" style="30" customWidth="1"/>
    <col min="5646" max="5646" width="14.375" style="30" customWidth="1"/>
    <col min="5647" max="5888" width="9" style="30"/>
    <col min="5889" max="5889" width="2" style="30" customWidth="1"/>
    <col min="5890" max="5890" width="7.125" style="30" customWidth="1"/>
    <col min="5891" max="5891" width="16" style="30" customWidth="1"/>
    <col min="5892" max="5892" width="17.25" style="30" customWidth="1"/>
    <col min="5893" max="5893" width="29.375" style="30" customWidth="1"/>
    <col min="5894" max="5894" width="17.25" style="30" customWidth="1"/>
    <col min="5895" max="5895" width="14.25" style="30" bestFit="1" customWidth="1"/>
    <col min="5896" max="5896" width="11" style="30" bestFit="1" customWidth="1"/>
    <col min="5897" max="5897" width="15.125" style="30" customWidth="1"/>
    <col min="5898" max="5898" width="12.75" style="30" customWidth="1"/>
    <col min="5899" max="5899" width="1.625" style="30" customWidth="1"/>
    <col min="5900" max="5900" width="1.875" style="30" customWidth="1"/>
    <col min="5901" max="5901" width="9.5" style="30" customWidth="1"/>
    <col min="5902" max="5902" width="14.375" style="30" customWidth="1"/>
    <col min="5903" max="6144" width="9" style="30"/>
    <col min="6145" max="6145" width="2" style="30" customWidth="1"/>
    <col min="6146" max="6146" width="7.125" style="30" customWidth="1"/>
    <col min="6147" max="6147" width="16" style="30" customWidth="1"/>
    <col min="6148" max="6148" width="17.25" style="30" customWidth="1"/>
    <col min="6149" max="6149" width="29.375" style="30" customWidth="1"/>
    <col min="6150" max="6150" width="17.25" style="30" customWidth="1"/>
    <col min="6151" max="6151" width="14.25" style="30" bestFit="1" customWidth="1"/>
    <col min="6152" max="6152" width="11" style="30" bestFit="1" customWidth="1"/>
    <col min="6153" max="6153" width="15.125" style="30" customWidth="1"/>
    <col min="6154" max="6154" width="12.75" style="30" customWidth="1"/>
    <col min="6155" max="6155" width="1.625" style="30" customWidth="1"/>
    <col min="6156" max="6156" width="1.875" style="30" customWidth="1"/>
    <col min="6157" max="6157" width="9.5" style="30" customWidth="1"/>
    <col min="6158" max="6158" width="14.375" style="30" customWidth="1"/>
    <col min="6159" max="6400" width="9" style="30"/>
    <col min="6401" max="6401" width="2" style="30" customWidth="1"/>
    <col min="6402" max="6402" width="7.125" style="30" customWidth="1"/>
    <col min="6403" max="6403" width="16" style="30" customWidth="1"/>
    <col min="6404" max="6404" width="17.25" style="30" customWidth="1"/>
    <col min="6405" max="6405" width="29.375" style="30" customWidth="1"/>
    <col min="6406" max="6406" width="17.25" style="30" customWidth="1"/>
    <col min="6407" max="6407" width="14.25" style="30" bestFit="1" customWidth="1"/>
    <col min="6408" max="6408" width="11" style="30" bestFit="1" customWidth="1"/>
    <col min="6409" max="6409" width="15.125" style="30" customWidth="1"/>
    <col min="6410" max="6410" width="12.75" style="30" customWidth="1"/>
    <col min="6411" max="6411" width="1.625" style="30" customWidth="1"/>
    <col min="6412" max="6412" width="1.875" style="30" customWidth="1"/>
    <col min="6413" max="6413" width="9.5" style="30" customWidth="1"/>
    <col min="6414" max="6414" width="14.375" style="30" customWidth="1"/>
    <col min="6415" max="6656" width="9" style="30"/>
    <col min="6657" max="6657" width="2" style="30" customWidth="1"/>
    <col min="6658" max="6658" width="7.125" style="30" customWidth="1"/>
    <col min="6659" max="6659" width="16" style="30" customWidth="1"/>
    <col min="6660" max="6660" width="17.25" style="30" customWidth="1"/>
    <col min="6661" max="6661" width="29.375" style="30" customWidth="1"/>
    <col min="6662" max="6662" width="17.25" style="30" customWidth="1"/>
    <col min="6663" max="6663" width="14.25" style="30" bestFit="1" customWidth="1"/>
    <col min="6664" max="6664" width="11" style="30" bestFit="1" customWidth="1"/>
    <col min="6665" max="6665" width="15.125" style="30" customWidth="1"/>
    <col min="6666" max="6666" width="12.75" style="30" customWidth="1"/>
    <col min="6667" max="6667" width="1.625" style="30" customWidth="1"/>
    <col min="6668" max="6668" width="1.875" style="30" customWidth="1"/>
    <col min="6669" max="6669" width="9.5" style="30" customWidth="1"/>
    <col min="6670" max="6670" width="14.375" style="30" customWidth="1"/>
    <col min="6671" max="6912" width="9" style="30"/>
    <col min="6913" max="6913" width="2" style="30" customWidth="1"/>
    <col min="6914" max="6914" width="7.125" style="30" customWidth="1"/>
    <col min="6915" max="6915" width="16" style="30" customWidth="1"/>
    <col min="6916" max="6916" width="17.25" style="30" customWidth="1"/>
    <col min="6917" max="6917" width="29.375" style="30" customWidth="1"/>
    <col min="6918" max="6918" width="17.25" style="30" customWidth="1"/>
    <col min="6919" max="6919" width="14.25" style="30" bestFit="1" customWidth="1"/>
    <col min="6920" max="6920" width="11" style="30" bestFit="1" customWidth="1"/>
    <col min="6921" max="6921" width="15.125" style="30" customWidth="1"/>
    <col min="6922" max="6922" width="12.75" style="30" customWidth="1"/>
    <col min="6923" max="6923" width="1.625" style="30" customWidth="1"/>
    <col min="6924" max="6924" width="1.875" style="30" customWidth="1"/>
    <col min="6925" max="6925" width="9.5" style="30" customWidth="1"/>
    <col min="6926" max="6926" width="14.375" style="30" customWidth="1"/>
    <col min="6927" max="7168" width="9" style="30"/>
    <col min="7169" max="7169" width="2" style="30" customWidth="1"/>
    <col min="7170" max="7170" width="7.125" style="30" customWidth="1"/>
    <col min="7171" max="7171" width="16" style="30" customWidth="1"/>
    <col min="7172" max="7172" width="17.25" style="30" customWidth="1"/>
    <col min="7173" max="7173" width="29.375" style="30" customWidth="1"/>
    <col min="7174" max="7174" width="17.25" style="30" customWidth="1"/>
    <col min="7175" max="7175" width="14.25" style="30" bestFit="1" customWidth="1"/>
    <col min="7176" max="7176" width="11" style="30" bestFit="1" customWidth="1"/>
    <col min="7177" max="7177" width="15.125" style="30" customWidth="1"/>
    <col min="7178" max="7178" width="12.75" style="30" customWidth="1"/>
    <col min="7179" max="7179" width="1.625" style="30" customWidth="1"/>
    <col min="7180" max="7180" width="1.875" style="30" customWidth="1"/>
    <col min="7181" max="7181" width="9.5" style="30" customWidth="1"/>
    <col min="7182" max="7182" width="14.375" style="30" customWidth="1"/>
    <col min="7183" max="7424" width="9" style="30"/>
    <col min="7425" max="7425" width="2" style="30" customWidth="1"/>
    <col min="7426" max="7426" width="7.125" style="30" customWidth="1"/>
    <col min="7427" max="7427" width="16" style="30" customWidth="1"/>
    <col min="7428" max="7428" width="17.25" style="30" customWidth="1"/>
    <col min="7429" max="7429" width="29.375" style="30" customWidth="1"/>
    <col min="7430" max="7430" width="17.25" style="30" customWidth="1"/>
    <col min="7431" max="7431" width="14.25" style="30" bestFit="1" customWidth="1"/>
    <col min="7432" max="7432" width="11" style="30" bestFit="1" customWidth="1"/>
    <col min="7433" max="7433" width="15.125" style="30" customWidth="1"/>
    <col min="7434" max="7434" width="12.75" style="30" customWidth="1"/>
    <col min="7435" max="7435" width="1.625" style="30" customWidth="1"/>
    <col min="7436" max="7436" width="1.875" style="30" customWidth="1"/>
    <col min="7437" max="7437" width="9.5" style="30" customWidth="1"/>
    <col min="7438" max="7438" width="14.375" style="30" customWidth="1"/>
    <col min="7439" max="7680" width="9" style="30"/>
    <col min="7681" max="7681" width="2" style="30" customWidth="1"/>
    <col min="7682" max="7682" width="7.125" style="30" customWidth="1"/>
    <col min="7683" max="7683" width="16" style="30" customWidth="1"/>
    <col min="7684" max="7684" width="17.25" style="30" customWidth="1"/>
    <col min="7685" max="7685" width="29.375" style="30" customWidth="1"/>
    <col min="7686" max="7686" width="17.25" style="30" customWidth="1"/>
    <col min="7687" max="7687" width="14.25" style="30" bestFit="1" customWidth="1"/>
    <col min="7688" max="7688" width="11" style="30" bestFit="1" customWidth="1"/>
    <col min="7689" max="7689" width="15.125" style="30" customWidth="1"/>
    <col min="7690" max="7690" width="12.75" style="30" customWidth="1"/>
    <col min="7691" max="7691" width="1.625" style="30" customWidth="1"/>
    <col min="7692" max="7692" width="1.875" style="30" customWidth="1"/>
    <col min="7693" max="7693" width="9.5" style="30" customWidth="1"/>
    <col min="7694" max="7694" width="14.375" style="30" customWidth="1"/>
    <col min="7695" max="7936" width="9" style="30"/>
    <col min="7937" max="7937" width="2" style="30" customWidth="1"/>
    <col min="7938" max="7938" width="7.125" style="30" customWidth="1"/>
    <col min="7939" max="7939" width="16" style="30" customWidth="1"/>
    <col min="7940" max="7940" width="17.25" style="30" customWidth="1"/>
    <col min="7941" max="7941" width="29.375" style="30" customWidth="1"/>
    <col min="7942" max="7942" width="17.25" style="30" customWidth="1"/>
    <col min="7943" max="7943" width="14.25" style="30" bestFit="1" customWidth="1"/>
    <col min="7944" max="7944" width="11" style="30" bestFit="1" customWidth="1"/>
    <col min="7945" max="7945" width="15.125" style="30" customWidth="1"/>
    <col min="7946" max="7946" width="12.75" style="30" customWidth="1"/>
    <col min="7947" max="7947" width="1.625" style="30" customWidth="1"/>
    <col min="7948" max="7948" width="1.875" style="30" customWidth="1"/>
    <col min="7949" max="7949" width="9.5" style="30" customWidth="1"/>
    <col min="7950" max="7950" width="14.375" style="30" customWidth="1"/>
    <col min="7951" max="8192" width="9" style="30"/>
    <col min="8193" max="8193" width="2" style="30" customWidth="1"/>
    <col min="8194" max="8194" width="7.125" style="30" customWidth="1"/>
    <col min="8195" max="8195" width="16" style="30" customWidth="1"/>
    <col min="8196" max="8196" width="17.25" style="30" customWidth="1"/>
    <col min="8197" max="8197" width="29.375" style="30" customWidth="1"/>
    <col min="8198" max="8198" width="17.25" style="30" customWidth="1"/>
    <col min="8199" max="8199" width="14.25" style="30" bestFit="1" customWidth="1"/>
    <col min="8200" max="8200" width="11" style="30" bestFit="1" customWidth="1"/>
    <col min="8201" max="8201" width="15.125" style="30" customWidth="1"/>
    <col min="8202" max="8202" width="12.75" style="30" customWidth="1"/>
    <col min="8203" max="8203" width="1.625" style="30" customWidth="1"/>
    <col min="8204" max="8204" width="1.875" style="30" customWidth="1"/>
    <col min="8205" max="8205" width="9.5" style="30" customWidth="1"/>
    <col min="8206" max="8206" width="14.375" style="30" customWidth="1"/>
    <col min="8207" max="8448" width="9" style="30"/>
    <col min="8449" max="8449" width="2" style="30" customWidth="1"/>
    <col min="8450" max="8450" width="7.125" style="30" customWidth="1"/>
    <col min="8451" max="8451" width="16" style="30" customWidth="1"/>
    <col min="8452" max="8452" width="17.25" style="30" customWidth="1"/>
    <col min="8453" max="8453" width="29.375" style="30" customWidth="1"/>
    <col min="8454" max="8454" width="17.25" style="30" customWidth="1"/>
    <col min="8455" max="8455" width="14.25" style="30" bestFit="1" customWidth="1"/>
    <col min="8456" max="8456" width="11" style="30" bestFit="1" customWidth="1"/>
    <col min="8457" max="8457" width="15.125" style="30" customWidth="1"/>
    <col min="8458" max="8458" width="12.75" style="30" customWidth="1"/>
    <col min="8459" max="8459" width="1.625" style="30" customWidth="1"/>
    <col min="8460" max="8460" width="1.875" style="30" customWidth="1"/>
    <col min="8461" max="8461" width="9.5" style="30" customWidth="1"/>
    <col min="8462" max="8462" width="14.375" style="30" customWidth="1"/>
    <col min="8463" max="8704" width="9" style="30"/>
    <col min="8705" max="8705" width="2" style="30" customWidth="1"/>
    <col min="8706" max="8706" width="7.125" style="30" customWidth="1"/>
    <col min="8707" max="8707" width="16" style="30" customWidth="1"/>
    <col min="8708" max="8708" width="17.25" style="30" customWidth="1"/>
    <col min="8709" max="8709" width="29.375" style="30" customWidth="1"/>
    <col min="8710" max="8710" width="17.25" style="30" customWidth="1"/>
    <col min="8711" max="8711" width="14.25" style="30" bestFit="1" customWidth="1"/>
    <col min="8712" max="8712" width="11" style="30" bestFit="1" customWidth="1"/>
    <col min="8713" max="8713" width="15.125" style="30" customWidth="1"/>
    <col min="8714" max="8714" width="12.75" style="30" customWidth="1"/>
    <col min="8715" max="8715" width="1.625" style="30" customWidth="1"/>
    <col min="8716" max="8716" width="1.875" style="30" customWidth="1"/>
    <col min="8717" max="8717" width="9.5" style="30" customWidth="1"/>
    <col min="8718" max="8718" width="14.375" style="30" customWidth="1"/>
    <col min="8719" max="8960" width="9" style="30"/>
    <col min="8961" max="8961" width="2" style="30" customWidth="1"/>
    <col min="8962" max="8962" width="7.125" style="30" customWidth="1"/>
    <col min="8963" max="8963" width="16" style="30" customWidth="1"/>
    <col min="8964" max="8964" width="17.25" style="30" customWidth="1"/>
    <col min="8965" max="8965" width="29.375" style="30" customWidth="1"/>
    <col min="8966" max="8966" width="17.25" style="30" customWidth="1"/>
    <col min="8967" max="8967" width="14.25" style="30" bestFit="1" customWidth="1"/>
    <col min="8968" max="8968" width="11" style="30" bestFit="1" customWidth="1"/>
    <col min="8969" max="8969" width="15.125" style="30" customWidth="1"/>
    <col min="8970" max="8970" width="12.75" style="30" customWidth="1"/>
    <col min="8971" max="8971" width="1.625" style="30" customWidth="1"/>
    <col min="8972" max="8972" width="1.875" style="30" customWidth="1"/>
    <col min="8973" max="8973" width="9.5" style="30" customWidth="1"/>
    <col min="8974" max="8974" width="14.375" style="30" customWidth="1"/>
    <col min="8975" max="9216" width="9" style="30"/>
    <col min="9217" max="9217" width="2" style="30" customWidth="1"/>
    <col min="9218" max="9218" width="7.125" style="30" customWidth="1"/>
    <col min="9219" max="9219" width="16" style="30" customWidth="1"/>
    <col min="9220" max="9220" width="17.25" style="30" customWidth="1"/>
    <col min="9221" max="9221" width="29.375" style="30" customWidth="1"/>
    <col min="9222" max="9222" width="17.25" style="30" customWidth="1"/>
    <col min="9223" max="9223" width="14.25" style="30" bestFit="1" customWidth="1"/>
    <col min="9224" max="9224" width="11" style="30" bestFit="1" customWidth="1"/>
    <col min="9225" max="9225" width="15.125" style="30" customWidth="1"/>
    <col min="9226" max="9226" width="12.75" style="30" customWidth="1"/>
    <col min="9227" max="9227" width="1.625" style="30" customWidth="1"/>
    <col min="9228" max="9228" width="1.875" style="30" customWidth="1"/>
    <col min="9229" max="9229" width="9.5" style="30" customWidth="1"/>
    <col min="9230" max="9230" width="14.375" style="30" customWidth="1"/>
    <col min="9231" max="9472" width="9" style="30"/>
    <col min="9473" max="9473" width="2" style="30" customWidth="1"/>
    <col min="9474" max="9474" width="7.125" style="30" customWidth="1"/>
    <col min="9475" max="9475" width="16" style="30" customWidth="1"/>
    <col min="9476" max="9476" width="17.25" style="30" customWidth="1"/>
    <col min="9477" max="9477" width="29.375" style="30" customWidth="1"/>
    <col min="9478" max="9478" width="17.25" style="30" customWidth="1"/>
    <col min="9479" max="9479" width="14.25" style="30" bestFit="1" customWidth="1"/>
    <col min="9480" max="9480" width="11" style="30" bestFit="1" customWidth="1"/>
    <col min="9481" max="9481" width="15.125" style="30" customWidth="1"/>
    <col min="9482" max="9482" width="12.75" style="30" customWidth="1"/>
    <col min="9483" max="9483" width="1.625" style="30" customWidth="1"/>
    <col min="9484" max="9484" width="1.875" style="30" customWidth="1"/>
    <col min="9485" max="9485" width="9.5" style="30" customWidth="1"/>
    <col min="9486" max="9486" width="14.375" style="30" customWidth="1"/>
    <col min="9487" max="9728" width="9" style="30"/>
    <col min="9729" max="9729" width="2" style="30" customWidth="1"/>
    <col min="9730" max="9730" width="7.125" style="30" customWidth="1"/>
    <col min="9731" max="9731" width="16" style="30" customWidth="1"/>
    <col min="9732" max="9732" width="17.25" style="30" customWidth="1"/>
    <col min="9733" max="9733" width="29.375" style="30" customWidth="1"/>
    <col min="9734" max="9734" width="17.25" style="30" customWidth="1"/>
    <col min="9735" max="9735" width="14.25" style="30" bestFit="1" customWidth="1"/>
    <col min="9736" max="9736" width="11" style="30" bestFit="1" customWidth="1"/>
    <col min="9737" max="9737" width="15.125" style="30" customWidth="1"/>
    <col min="9738" max="9738" width="12.75" style="30" customWidth="1"/>
    <col min="9739" max="9739" width="1.625" style="30" customWidth="1"/>
    <col min="9740" max="9740" width="1.875" style="30" customWidth="1"/>
    <col min="9741" max="9741" width="9.5" style="30" customWidth="1"/>
    <col min="9742" max="9742" width="14.375" style="30" customWidth="1"/>
    <col min="9743" max="9984" width="9" style="30"/>
    <col min="9985" max="9985" width="2" style="30" customWidth="1"/>
    <col min="9986" max="9986" width="7.125" style="30" customWidth="1"/>
    <col min="9987" max="9987" width="16" style="30" customWidth="1"/>
    <col min="9988" max="9988" width="17.25" style="30" customWidth="1"/>
    <col min="9989" max="9989" width="29.375" style="30" customWidth="1"/>
    <col min="9990" max="9990" width="17.25" style="30" customWidth="1"/>
    <col min="9991" max="9991" width="14.25" style="30" bestFit="1" customWidth="1"/>
    <col min="9992" max="9992" width="11" style="30" bestFit="1" customWidth="1"/>
    <col min="9993" max="9993" width="15.125" style="30" customWidth="1"/>
    <col min="9994" max="9994" width="12.75" style="30" customWidth="1"/>
    <col min="9995" max="9995" width="1.625" style="30" customWidth="1"/>
    <col min="9996" max="9996" width="1.875" style="30" customWidth="1"/>
    <col min="9997" max="9997" width="9.5" style="30" customWidth="1"/>
    <col min="9998" max="9998" width="14.375" style="30" customWidth="1"/>
    <col min="9999" max="10240" width="9" style="30"/>
    <col min="10241" max="10241" width="2" style="30" customWidth="1"/>
    <col min="10242" max="10242" width="7.125" style="30" customWidth="1"/>
    <col min="10243" max="10243" width="16" style="30" customWidth="1"/>
    <col min="10244" max="10244" width="17.25" style="30" customWidth="1"/>
    <col min="10245" max="10245" width="29.375" style="30" customWidth="1"/>
    <col min="10246" max="10246" width="17.25" style="30" customWidth="1"/>
    <col min="10247" max="10247" width="14.25" style="30" bestFit="1" customWidth="1"/>
    <col min="10248" max="10248" width="11" style="30" bestFit="1" customWidth="1"/>
    <col min="10249" max="10249" width="15.125" style="30" customWidth="1"/>
    <col min="10250" max="10250" width="12.75" style="30" customWidth="1"/>
    <col min="10251" max="10251" width="1.625" style="30" customWidth="1"/>
    <col min="10252" max="10252" width="1.875" style="30" customWidth="1"/>
    <col min="10253" max="10253" width="9.5" style="30" customWidth="1"/>
    <col min="10254" max="10254" width="14.375" style="30" customWidth="1"/>
    <col min="10255" max="10496" width="9" style="30"/>
    <col min="10497" max="10497" width="2" style="30" customWidth="1"/>
    <col min="10498" max="10498" width="7.125" style="30" customWidth="1"/>
    <col min="10499" max="10499" width="16" style="30" customWidth="1"/>
    <col min="10500" max="10500" width="17.25" style="30" customWidth="1"/>
    <col min="10501" max="10501" width="29.375" style="30" customWidth="1"/>
    <col min="10502" max="10502" width="17.25" style="30" customWidth="1"/>
    <col min="10503" max="10503" width="14.25" style="30" bestFit="1" customWidth="1"/>
    <col min="10504" max="10504" width="11" style="30" bestFit="1" customWidth="1"/>
    <col min="10505" max="10505" width="15.125" style="30" customWidth="1"/>
    <col min="10506" max="10506" width="12.75" style="30" customWidth="1"/>
    <col min="10507" max="10507" width="1.625" style="30" customWidth="1"/>
    <col min="10508" max="10508" width="1.875" style="30" customWidth="1"/>
    <col min="10509" max="10509" width="9.5" style="30" customWidth="1"/>
    <col min="10510" max="10510" width="14.375" style="30" customWidth="1"/>
    <col min="10511" max="10752" width="9" style="30"/>
    <col min="10753" max="10753" width="2" style="30" customWidth="1"/>
    <col min="10754" max="10754" width="7.125" style="30" customWidth="1"/>
    <col min="10755" max="10755" width="16" style="30" customWidth="1"/>
    <col min="10756" max="10756" width="17.25" style="30" customWidth="1"/>
    <col min="10757" max="10757" width="29.375" style="30" customWidth="1"/>
    <col min="10758" max="10758" width="17.25" style="30" customWidth="1"/>
    <col min="10759" max="10759" width="14.25" style="30" bestFit="1" customWidth="1"/>
    <col min="10760" max="10760" width="11" style="30" bestFit="1" customWidth="1"/>
    <col min="10761" max="10761" width="15.125" style="30" customWidth="1"/>
    <col min="10762" max="10762" width="12.75" style="30" customWidth="1"/>
    <col min="10763" max="10763" width="1.625" style="30" customWidth="1"/>
    <col min="10764" max="10764" width="1.875" style="30" customWidth="1"/>
    <col min="10765" max="10765" width="9.5" style="30" customWidth="1"/>
    <col min="10766" max="10766" width="14.375" style="30" customWidth="1"/>
    <col min="10767" max="11008" width="9" style="30"/>
    <col min="11009" max="11009" width="2" style="30" customWidth="1"/>
    <col min="11010" max="11010" width="7.125" style="30" customWidth="1"/>
    <col min="11011" max="11011" width="16" style="30" customWidth="1"/>
    <col min="11012" max="11012" width="17.25" style="30" customWidth="1"/>
    <col min="11013" max="11013" width="29.375" style="30" customWidth="1"/>
    <col min="11014" max="11014" width="17.25" style="30" customWidth="1"/>
    <col min="11015" max="11015" width="14.25" style="30" bestFit="1" customWidth="1"/>
    <col min="11016" max="11016" width="11" style="30" bestFit="1" customWidth="1"/>
    <col min="11017" max="11017" width="15.125" style="30" customWidth="1"/>
    <col min="11018" max="11018" width="12.75" style="30" customWidth="1"/>
    <col min="11019" max="11019" width="1.625" style="30" customWidth="1"/>
    <col min="11020" max="11020" width="1.875" style="30" customWidth="1"/>
    <col min="11021" max="11021" width="9.5" style="30" customWidth="1"/>
    <col min="11022" max="11022" width="14.375" style="30" customWidth="1"/>
    <col min="11023" max="11264" width="9" style="30"/>
    <col min="11265" max="11265" width="2" style="30" customWidth="1"/>
    <col min="11266" max="11266" width="7.125" style="30" customWidth="1"/>
    <col min="11267" max="11267" width="16" style="30" customWidth="1"/>
    <col min="11268" max="11268" width="17.25" style="30" customWidth="1"/>
    <col min="11269" max="11269" width="29.375" style="30" customWidth="1"/>
    <col min="11270" max="11270" width="17.25" style="30" customWidth="1"/>
    <col min="11271" max="11271" width="14.25" style="30" bestFit="1" customWidth="1"/>
    <col min="11272" max="11272" width="11" style="30" bestFit="1" customWidth="1"/>
    <col min="11273" max="11273" width="15.125" style="30" customWidth="1"/>
    <col min="11274" max="11274" width="12.75" style="30" customWidth="1"/>
    <col min="11275" max="11275" width="1.625" style="30" customWidth="1"/>
    <col min="11276" max="11276" width="1.875" style="30" customWidth="1"/>
    <col min="11277" max="11277" width="9.5" style="30" customWidth="1"/>
    <col min="11278" max="11278" width="14.375" style="30" customWidth="1"/>
    <col min="11279" max="11520" width="9" style="30"/>
    <col min="11521" max="11521" width="2" style="30" customWidth="1"/>
    <col min="11522" max="11522" width="7.125" style="30" customWidth="1"/>
    <col min="11523" max="11523" width="16" style="30" customWidth="1"/>
    <col min="11524" max="11524" width="17.25" style="30" customWidth="1"/>
    <col min="11525" max="11525" width="29.375" style="30" customWidth="1"/>
    <col min="11526" max="11526" width="17.25" style="30" customWidth="1"/>
    <col min="11527" max="11527" width="14.25" style="30" bestFit="1" customWidth="1"/>
    <col min="11528" max="11528" width="11" style="30" bestFit="1" customWidth="1"/>
    <col min="11529" max="11529" width="15.125" style="30" customWidth="1"/>
    <col min="11530" max="11530" width="12.75" style="30" customWidth="1"/>
    <col min="11531" max="11531" width="1.625" style="30" customWidth="1"/>
    <col min="11532" max="11532" width="1.875" style="30" customWidth="1"/>
    <col min="11533" max="11533" width="9.5" style="30" customWidth="1"/>
    <col min="11534" max="11534" width="14.375" style="30" customWidth="1"/>
    <col min="11535" max="11776" width="9" style="30"/>
    <col min="11777" max="11777" width="2" style="30" customWidth="1"/>
    <col min="11778" max="11778" width="7.125" style="30" customWidth="1"/>
    <col min="11779" max="11779" width="16" style="30" customWidth="1"/>
    <col min="11780" max="11780" width="17.25" style="30" customWidth="1"/>
    <col min="11781" max="11781" width="29.375" style="30" customWidth="1"/>
    <col min="11782" max="11782" width="17.25" style="30" customWidth="1"/>
    <col min="11783" max="11783" width="14.25" style="30" bestFit="1" customWidth="1"/>
    <col min="11784" max="11784" width="11" style="30" bestFit="1" customWidth="1"/>
    <col min="11785" max="11785" width="15.125" style="30" customWidth="1"/>
    <col min="11786" max="11786" width="12.75" style="30" customWidth="1"/>
    <col min="11787" max="11787" width="1.625" style="30" customWidth="1"/>
    <col min="11788" max="11788" width="1.875" style="30" customWidth="1"/>
    <col min="11789" max="11789" width="9.5" style="30" customWidth="1"/>
    <col min="11790" max="11790" width="14.375" style="30" customWidth="1"/>
    <col min="11791" max="12032" width="9" style="30"/>
    <col min="12033" max="12033" width="2" style="30" customWidth="1"/>
    <col min="12034" max="12034" width="7.125" style="30" customWidth="1"/>
    <col min="12035" max="12035" width="16" style="30" customWidth="1"/>
    <col min="12036" max="12036" width="17.25" style="30" customWidth="1"/>
    <col min="12037" max="12037" width="29.375" style="30" customWidth="1"/>
    <col min="12038" max="12038" width="17.25" style="30" customWidth="1"/>
    <col min="12039" max="12039" width="14.25" style="30" bestFit="1" customWidth="1"/>
    <col min="12040" max="12040" width="11" style="30" bestFit="1" customWidth="1"/>
    <col min="12041" max="12041" width="15.125" style="30" customWidth="1"/>
    <col min="12042" max="12042" width="12.75" style="30" customWidth="1"/>
    <col min="12043" max="12043" width="1.625" style="30" customWidth="1"/>
    <col min="12044" max="12044" width="1.875" style="30" customWidth="1"/>
    <col min="12045" max="12045" width="9.5" style="30" customWidth="1"/>
    <col min="12046" max="12046" width="14.375" style="30" customWidth="1"/>
    <col min="12047" max="12288" width="9" style="30"/>
    <col min="12289" max="12289" width="2" style="30" customWidth="1"/>
    <col min="12290" max="12290" width="7.125" style="30" customWidth="1"/>
    <col min="12291" max="12291" width="16" style="30" customWidth="1"/>
    <col min="12292" max="12292" width="17.25" style="30" customWidth="1"/>
    <col min="12293" max="12293" width="29.375" style="30" customWidth="1"/>
    <col min="12294" max="12294" width="17.25" style="30" customWidth="1"/>
    <col min="12295" max="12295" width="14.25" style="30" bestFit="1" customWidth="1"/>
    <col min="12296" max="12296" width="11" style="30" bestFit="1" customWidth="1"/>
    <col min="12297" max="12297" width="15.125" style="30" customWidth="1"/>
    <col min="12298" max="12298" width="12.75" style="30" customWidth="1"/>
    <col min="12299" max="12299" width="1.625" style="30" customWidth="1"/>
    <col min="12300" max="12300" width="1.875" style="30" customWidth="1"/>
    <col min="12301" max="12301" width="9.5" style="30" customWidth="1"/>
    <col min="12302" max="12302" width="14.375" style="30" customWidth="1"/>
    <col min="12303" max="12544" width="9" style="30"/>
    <col min="12545" max="12545" width="2" style="30" customWidth="1"/>
    <col min="12546" max="12546" width="7.125" style="30" customWidth="1"/>
    <col min="12547" max="12547" width="16" style="30" customWidth="1"/>
    <col min="12548" max="12548" width="17.25" style="30" customWidth="1"/>
    <col min="12549" max="12549" width="29.375" style="30" customWidth="1"/>
    <col min="12550" max="12550" width="17.25" style="30" customWidth="1"/>
    <col min="12551" max="12551" width="14.25" style="30" bestFit="1" customWidth="1"/>
    <col min="12552" max="12552" width="11" style="30" bestFit="1" customWidth="1"/>
    <col min="12553" max="12553" width="15.125" style="30" customWidth="1"/>
    <col min="12554" max="12554" width="12.75" style="30" customWidth="1"/>
    <col min="12555" max="12555" width="1.625" style="30" customWidth="1"/>
    <col min="12556" max="12556" width="1.875" style="30" customWidth="1"/>
    <col min="12557" max="12557" width="9.5" style="30" customWidth="1"/>
    <col min="12558" max="12558" width="14.375" style="30" customWidth="1"/>
    <col min="12559" max="12800" width="9" style="30"/>
    <col min="12801" max="12801" width="2" style="30" customWidth="1"/>
    <col min="12802" max="12802" width="7.125" style="30" customWidth="1"/>
    <col min="12803" max="12803" width="16" style="30" customWidth="1"/>
    <col min="12804" max="12804" width="17.25" style="30" customWidth="1"/>
    <col min="12805" max="12805" width="29.375" style="30" customWidth="1"/>
    <col min="12806" max="12806" width="17.25" style="30" customWidth="1"/>
    <col min="12807" max="12807" width="14.25" style="30" bestFit="1" customWidth="1"/>
    <col min="12808" max="12808" width="11" style="30" bestFit="1" customWidth="1"/>
    <col min="12809" max="12809" width="15.125" style="30" customWidth="1"/>
    <col min="12810" max="12810" width="12.75" style="30" customWidth="1"/>
    <col min="12811" max="12811" width="1.625" style="30" customWidth="1"/>
    <col min="12812" max="12812" width="1.875" style="30" customWidth="1"/>
    <col min="12813" max="12813" width="9.5" style="30" customWidth="1"/>
    <col min="12814" max="12814" width="14.375" style="30" customWidth="1"/>
    <col min="12815" max="13056" width="9" style="30"/>
    <col min="13057" max="13057" width="2" style="30" customWidth="1"/>
    <col min="13058" max="13058" width="7.125" style="30" customWidth="1"/>
    <col min="13059" max="13059" width="16" style="30" customWidth="1"/>
    <col min="13060" max="13060" width="17.25" style="30" customWidth="1"/>
    <col min="13061" max="13061" width="29.375" style="30" customWidth="1"/>
    <col min="13062" max="13062" width="17.25" style="30" customWidth="1"/>
    <col min="13063" max="13063" width="14.25" style="30" bestFit="1" customWidth="1"/>
    <col min="13064" max="13064" width="11" style="30" bestFit="1" customWidth="1"/>
    <col min="13065" max="13065" width="15.125" style="30" customWidth="1"/>
    <col min="13066" max="13066" width="12.75" style="30" customWidth="1"/>
    <col min="13067" max="13067" width="1.625" style="30" customWidth="1"/>
    <col min="13068" max="13068" width="1.875" style="30" customWidth="1"/>
    <col min="13069" max="13069" width="9.5" style="30" customWidth="1"/>
    <col min="13070" max="13070" width="14.375" style="30" customWidth="1"/>
    <col min="13071" max="13312" width="9" style="30"/>
    <col min="13313" max="13313" width="2" style="30" customWidth="1"/>
    <col min="13314" max="13314" width="7.125" style="30" customWidth="1"/>
    <col min="13315" max="13315" width="16" style="30" customWidth="1"/>
    <col min="13316" max="13316" width="17.25" style="30" customWidth="1"/>
    <col min="13317" max="13317" width="29.375" style="30" customWidth="1"/>
    <col min="13318" max="13318" width="17.25" style="30" customWidth="1"/>
    <col min="13319" max="13319" width="14.25" style="30" bestFit="1" customWidth="1"/>
    <col min="13320" max="13320" width="11" style="30" bestFit="1" customWidth="1"/>
    <col min="13321" max="13321" width="15.125" style="30" customWidth="1"/>
    <col min="13322" max="13322" width="12.75" style="30" customWidth="1"/>
    <col min="13323" max="13323" width="1.625" style="30" customWidth="1"/>
    <col min="13324" max="13324" width="1.875" style="30" customWidth="1"/>
    <col min="13325" max="13325" width="9.5" style="30" customWidth="1"/>
    <col min="13326" max="13326" width="14.375" style="30" customWidth="1"/>
    <col min="13327" max="13568" width="9" style="30"/>
    <col min="13569" max="13569" width="2" style="30" customWidth="1"/>
    <col min="13570" max="13570" width="7.125" style="30" customWidth="1"/>
    <col min="13571" max="13571" width="16" style="30" customWidth="1"/>
    <col min="13572" max="13572" width="17.25" style="30" customWidth="1"/>
    <col min="13573" max="13573" width="29.375" style="30" customWidth="1"/>
    <col min="13574" max="13574" width="17.25" style="30" customWidth="1"/>
    <col min="13575" max="13575" width="14.25" style="30" bestFit="1" customWidth="1"/>
    <col min="13576" max="13576" width="11" style="30" bestFit="1" customWidth="1"/>
    <col min="13577" max="13577" width="15.125" style="30" customWidth="1"/>
    <col min="13578" max="13578" width="12.75" style="30" customWidth="1"/>
    <col min="13579" max="13579" width="1.625" style="30" customWidth="1"/>
    <col min="13580" max="13580" width="1.875" style="30" customWidth="1"/>
    <col min="13581" max="13581" width="9.5" style="30" customWidth="1"/>
    <col min="13582" max="13582" width="14.375" style="30" customWidth="1"/>
    <col min="13583" max="13824" width="9" style="30"/>
    <col min="13825" max="13825" width="2" style="30" customWidth="1"/>
    <col min="13826" max="13826" width="7.125" style="30" customWidth="1"/>
    <col min="13827" max="13827" width="16" style="30" customWidth="1"/>
    <col min="13828" max="13828" width="17.25" style="30" customWidth="1"/>
    <col min="13829" max="13829" width="29.375" style="30" customWidth="1"/>
    <col min="13830" max="13830" width="17.25" style="30" customWidth="1"/>
    <col min="13831" max="13831" width="14.25" style="30" bestFit="1" customWidth="1"/>
    <col min="13832" max="13832" width="11" style="30" bestFit="1" customWidth="1"/>
    <col min="13833" max="13833" width="15.125" style="30" customWidth="1"/>
    <col min="13834" max="13834" width="12.75" style="30" customWidth="1"/>
    <col min="13835" max="13835" width="1.625" style="30" customWidth="1"/>
    <col min="13836" max="13836" width="1.875" style="30" customWidth="1"/>
    <col min="13837" max="13837" width="9.5" style="30" customWidth="1"/>
    <col min="13838" max="13838" width="14.375" style="30" customWidth="1"/>
    <col min="13839" max="14080" width="9" style="30"/>
    <col min="14081" max="14081" width="2" style="30" customWidth="1"/>
    <col min="14082" max="14082" width="7.125" style="30" customWidth="1"/>
    <col min="14083" max="14083" width="16" style="30" customWidth="1"/>
    <col min="14084" max="14084" width="17.25" style="30" customWidth="1"/>
    <col min="14085" max="14085" width="29.375" style="30" customWidth="1"/>
    <col min="14086" max="14086" width="17.25" style="30" customWidth="1"/>
    <col min="14087" max="14087" width="14.25" style="30" bestFit="1" customWidth="1"/>
    <col min="14088" max="14088" width="11" style="30" bestFit="1" customWidth="1"/>
    <col min="14089" max="14089" width="15.125" style="30" customWidth="1"/>
    <col min="14090" max="14090" width="12.75" style="30" customWidth="1"/>
    <col min="14091" max="14091" width="1.625" style="30" customWidth="1"/>
    <col min="14092" max="14092" width="1.875" style="30" customWidth="1"/>
    <col min="14093" max="14093" width="9.5" style="30" customWidth="1"/>
    <col min="14094" max="14094" width="14.375" style="30" customWidth="1"/>
    <col min="14095" max="14336" width="9" style="30"/>
    <col min="14337" max="14337" width="2" style="30" customWidth="1"/>
    <col min="14338" max="14338" width="7.125" style="30" customWidth="1"/>
    <col min="14339" max="14339" width="16" style="30" customWidth="1"/>
    <col min="14340" max="14340" width="17.25" style="30" customWidth="1"/>
    <col min="14341" max="14341" width="29.375" style="30" customWidth="1"/>
    <col min="14342" max="14342" width="17.25" style="30" customWidth="1"/>
    <col min="14343" max="14343" width="14.25" style="30" bestFit="1" customWidth="1"/>
    <col min="14344" max="14344" width="11" style="30" bestFit="1" customWidth="1"/>
    <col min="14345" max="14345" width="15.125" style="30" customWidth="1"/>
    <col min="14346" max="14346" width="12.75" style="30" customWidth="1"/>
    <col min="14347" max="14347" width="1.625" style="30" customWidth="1"/>
    <col min="14348" max="14348" width="1.875" style="30" customWidth="1"/>
    <col min="14349" max="14349" width="9.5" style="30" customWidth="1"/>
    <col min="14350" max="14350" width="14.375" style="30" customWidth="1"/>
    <col min="14351" max="14592" width="9" style="30"/>
    <col min="14593" max="14593" width="2" style="30" customWidth="1"/>
    <col min="14594" max="14594" width="7.125" style="30" customWidth="1"/>
    <col min="14595" max="14595" width="16" style="30" customWidth="1"/>
    <col min="14596" max="14596" width="17.25" style="30" customWidth="1"/>
    <col min="14597" max="14597" width="29.375" style="30" customWidth="1"/>
    <col min="14598" max="14598" width="17.25" style="30" customWidth="1"/>
    <col min="14599" max="14599" width="14.25" style="30" bestFit="1" customWidth="1"/>
    <col min="14600" max="14600" width="11" style="30" bestFit="1" customWidth="1"/>
    <col min="14601" max="14601" width="15.125" style="30" customWidth="1"/>
    <col min="14602" max="14602" width="12.75" style="30" customWidth="1"/>
    <col min="14603" max="14603" width="1.625" style="30" customWidth="1"/>
    <col min="14604" max="14604" width="1.875" style="30" customWidth="1"/>
    <col min="14605" max="14605" width="9.5" style="30" customWidth="1"/>
    <col min="14606" max="14606" width="14.375" style="30" customWidth="1"/>
    <col min="14607" max="14848" width="9" style="30"/>
    <col min="14849" max="14849" width="2" style="30" customWidth="1"/>
    <col min="14850" max="14850" width="7.125" style="30" customWidth="1"/>
    <col min="14851" max="14851" width="16" style="30" customWidth="1"/>
    <col min="14852" max="14852" width="17.25" style="30" customWidth="1"/>
    <col min="14853" max="14853" width="29.375" style="30" customWidth="1"/>
    <col min="14854" max="14854" width="17.25" style="30" customWidth="1"/>
    <col min="14855" max="14855" width="14.25" style="30" bestFit="1" customWidth="1"/>
    <col min="14856" max="14856" width="11" style="30" bestFit="1" customWidth="1"/>
    <col min="14857" max="14857" width="15.125" style="30" customWidth="1"/>
    <col min="14858" max="14858" width="12.75" style="30" customWidth="1"/>
    <col min="14859" max="14859" width="1.625" style="30" customWidth="1"/>
    <col min="14860" max="14860" width="1.875" style="30" customWidth="1"/>
    <col min="14861" max="14861" width="9.5" style="30" customWidth="1"/>
    <col min="14862" max="14862" width="14.375" style="30" customWidth="1"/>
    <col min="14863" max="15104" width="9" style="30"/>
    <col min="15105" max="15105" width="2" style="30" customWidth="1"/>
    <col min="15106" max="15106" width="7.125" style="30" customWidth="1"/>
    <col min="15107" max="15107" width="16" style="30" customWidth="1"/>
    <col min="15108" max="15108" width="17.25" style="30" customWidth="1"/>
    <col min="15109" max="15109" width="29.375" style="30" customWidth="1"/>
    <col min="15110" max="15110" width="17.25" style="30" customWidth="1"/>
    <col min="15111" max="15111" width="14.25" style="30" bestFit="1" customWidth="1"/>
    <col min="15112" max="15112" width="11" style="30" bestFit="1" customWidth="1"/>
    <col min="15113" max="15113" width="15.125" style="30" customWidth="1"/>
    <col min="15114" max="15114" width="12.75" style="30" customWidth="1"/>
    <col min="15115" max="15115" width="1.625" style="30" customWidth="1"/>
    <col min="15116" max="15116" width="1.875" style="30" customWidth="1"/>
    <col min="15117" max="15117" width="9.5" style="30" customWidth="1"/>
    <col min="15118" max="15118" width="14.375" style="30" customWidth="1"/>
    <col min="15119" max="15360" width="9" style="30"/>
    <col min="15361" max="15361" width="2" style="30" customWidth="1"/>
    <col min="15362" max="15362" width="7.125" style="30" customWidth="1"/>
    <col min="15363" max="15363" width="16" style="30" customWidth="1"/>
    <col min="15364" max="15364" width="17.25" style="30" customWidth="1"/>
    <col min="15365" max="15365" width="29.375" style="30" customWidth="1"/>
    <col min="15366" max="15366" width="17.25" style="30" customWidth="1"/>
    <col min="15367" max="15367" width="14.25" style="30" bestFit="1" customWidth="1"/>
    <col min="15368" max="15368" width="11" style="30" bestFit="1" customWidth="1"/>
    <col min="15369" max="15369" width="15.125" style="30" customWidth="1"/>
    <col min="15370" max="15370" width="12.75" style="30" customWidth="1"/>
    <col min="15371" max="15371" width="1.625" style="30" customWidth="1"/>
    <col min="15372" max="15372" width="1.875" style="30" customWidth="1"/>
    <col min="15373" max="15373" width="9.5" style="30" customWidth="1"/>
    <col min="15374" max="15374" width="14.375" style="30" customWidth="1"/>
    <col min="15375" max="15616" width="9" style="30"/>
    <col min="15617" max="15617" width="2" style="30" customWidth="1"/>
    <col min="15618" max="15618" width="7.125" style="30" customWidth="1"/>
    <col min="15619" max="15619" width="16" style="30" customWidth="1"/>
    <col min="15620" max="15620" width="17.25" style="30" customWidth="1"/>
    <col min="15621" max="15621" width="29.375" style="30" customWidth="1"/>
    <col min="15622" max="15622" width="17.25" style="30" customWidth="1"/>
    <col min="15623" max="15623" width="14.25" style="30" bestFit="1" customWidth="1"/>
    <col min="15624" max="15624" width="11" style="30" bestFit="1" customWidth="1"/>
    <col min="15625" max="15625" width="15.125" style="30" customWidth="1"/>
    <col min="15626" max="15626" width="12.75" style="30" customWidth="1"/>
    <col min="15627" max="15627" width="1.625" style="30" customWidth="1"/>
    <col min="15628" max="15628" width="1.875" style="30" customWidth="1"/>
    <col min="15629" max="15629" width="9.5" style="30" customWidth="1"/>
    <col min="15630" max="15630" width="14.375" style="30" customWidth="1"/>
    <col min="15631" max="15872" width="9" style="30"/>
    <col min="15873" max="15873" width="2" style="30" customWidth="1"/>
    <col min="15874" max="15874" width="7.125" style="30" customWidth="1"/>
    <col min="15875" max="15875" width="16" style="30" customWidth="1"/>
    <col min="15876" max="15876" width="17.25" style="30" customWidth="1"/>
    <col min="15877" max="15877" width="29.375" style="30" customWidth="1"/>
    <col min="15878" max="15878" width="17.25" style="30" customWidth="1"/>
    <col min="15879" max="15879" width="14.25" style="30" bestFit="1" customWidth="1"/>
    <col min="15880" max="15880" width="11" style="30" bestFit="1" customWidth="1"/>
    <col min="15881" max="15881" width="15.125" style="30" customWidth="1"/>
    <col min="15882" max="15882" width="12.75" style="30" customWidth="1"/>
    <col min="15883" max="15883" width="1.625" style="30" customWidth="1"/>
    <col min="15884" max="15884" width="1.875" style="30" customWidth="1"/>
    <col min="15885" max="15885" width="9.5" style="30" customWidth="1"/>
    <col min="15886" max="15886" width="14.375" style="30" customWidth="1"/>
    <col min="15887" max="16128" width="9" style="30"/>
    <col min="16129" max="16129" width="2" style="30" customWidth="1"/>
    <col min="16130" max="16130" width="7.125" style="30" customWidth="1"/>
    <col min="16131" max="16131" width="16" style="30" customWidth="1"/>
    <col min="16132" max="16132" width="17.25" style="30" customWidth="1"/>
    <col min="16133" max="16133" width="29.375" style="30" customWidth="1"/>
    <col min="16134" max="16134" width="17.25" style="30" customWidth="1"/>
    <col min="16135" max="16135" width="14.25" style="30" bestFit="1" customWidth="1"/>
    <col min="16136" max="16136" width="11" style="30" bestFit="1" customWidth="1"/>
    <col min="16137" max="16137" width="15.125" style="30" customWidth="1"/>
    <col min="16138" max="16138" width="12.75" style="30" customWidth="1"/>
    <col min="16139" max="16139" width="1.625" style="30" customWidth="1"/>
    <col min="16140" max="16140" width="1.875" style="30" customWidth="1"/>
    <col min="16141" max="16141" width="9.5" style="30" customWidth="1"/>
    <col min="16142" max="16142" width="14.375" style="30" customWidth="1"/>
    <col min="16143" max="16384" width="9" style="30"/>
  </cols>
  <sheetData>
    <row r="1" spans="2:13" ht="26.25" customHeight="1" x14ac:dyDescent="0.2">
      <c r="K1" s="33" t="s">
        <v>21</v>
      </c>
    </row>
    <row r="2" spans="2:13" ht="26.25" customHeight="1" x14ac:dyDescent="0.2">
      <c r="K2" s="33"/>
    </row>
    <row r="3" spans="2:13" ht="26.25" customHeight="1" x14ac:dyDescent="0.25">
      <c r="C3" s="36" t="s">
        <v>299</v>
      </c>
      <c r="D3" s="37"/>
      <c r="E3" s="37"/>
      <c r="F3" s="37"/>
      <c r="G3" s="37"/>
      <c r="H3" s="37"/>
      <c r="I3" s="37"/>
      <c r="J3" s="38"/>
      <c r="K3" s="38"/>
      <c r="L3" s="38"/>
      <c r="M3" s="38"/>
    </row>
    <row r="4" spans="2:13" ht="26.25" customHeight="1" x14ac:dyDescent="0.25">
      <c r="B4" s="39"/>
      <c r="C4" s="39"/>
      <c r="D4" s="39"/>
      <c r="E4" s="39"/>
      <c r="F4" s="39"/>
      <c r="G4" s="39"/>
      <c r="H4" s="39"/>
      <c r="I4" s="40"/>
      <c r="J4" s="39"/>
      <c r="K4" s="39"/>
    </row>
    <row r="5" spans="2:13" ht="26.25" customHeight="1" x14ac:dyDescent="0.25">
      <c r="B5" s="41"/>
      <c r="C5" s="42" t="s">
        <v>218</v>
      </c>
      <c r="D5" s="42"/>
      <c r="E5" s="43"/>
      <c r="F5" s="42"/>
      <c r="G5" s="42"/>
      <c r="H5" s="42"/>
      <c r="I5" s="42"/>
      <c r="J5" s="42"/>
      <c r="K5" s="41"/>
    </row>
    <row r="6" spans="2:13" ht="26.25" customHeight="1" x14ac:dyDescent="0.25">
      <c r="B6" s="39"/>
      <c r="C6" s="39"/>
      <c r="D6" s="39"/>
      <c r="E6" s="39"/>
      <c r="F6" s="39"/>
      <c r="G6" s="39"/>
      <c r="H6" s="39"/>
      <c r="I6" s="40"/>
      <c r="J6" s="39"/>
      <c r="K6" s="39"/>
    </row>
    <row r="7" spans="2:13" ht="26.25" customHeight="1" x14ac:dyDescent="0.15"/>
    <row r="8" spans="2:13" ht="26.25" customHeight="1" x14ac:dyDescent="0.2">
      <c r="H8" s="44" t="s">
        <v>179</v>
      </c>
      <c r="I8" s="44"/>
      <c r="J8" s="45"/>
      <c r="K8" s="33"/>
    </row>
    <row r="9" spans="2:13" ht="26.25" customHeight="1" x14ac:dyDescent="0.2">
      <c r="H9" s="33"/>
      <c r="I9" s="33"/>
      <c r="J9" s="33"/>
      <c r="K9" s="33"/>
    </row>
    <row r="10" spans="2:13" ht="26.25" customHeight="1" x14ac:dyDescent="0.15"/>
    <row r="11" spans="2:13" ht="26.25" customHeight="1" x14ac:dyDescent="0.2">
      <c r="B11" s="46"/>
      <c r="C11" s="46"/>
      <c r="D11" s="46"/>
      <c r="E11" s="46"/>
    </row>
    <row r="12" spans="2:13" ht="26.25" customHeight="1" x14ac:dyDescent="0.2">
      <c r="B12" s="46" t="s">
        <v>22</v>
      </c>
      <c r="C12" s="46"/>
      <c r="D12" s="46"/>
      <c r="E12" s="46"/>
    </row>
    <row r="13" spans="2:13" ht="26.25" customHeight="1" x14ac:dyDescent="0.2">
      <c r="B13" s="47"/>
      <c r="C13" s="46"/>
      <c r="D13" s="46"/>
      <c r="E13" s="46"/>
    </row>
    <row r="14" spans="2:13" ht="26.25" customHeight="1" x14ac:dyDescent="0.2">
      <c r="B14" s="46"/>
      <c r="C14" s="46"/>
      <c r="D14" s="46"/>
      <c r="E14" s="46"/>
    </row>
    <row r="15" spans="2:13" ht="26.25" customHeight="1" x14ac:dyDescent="0.15"/>
    <row r="16" spans="2:13" ht="26.25" customHeight="1" x14ac:dyDescent="0.2">
      <c r="F16" s="48" t="s">
        <v>23</v>
      </c>
      <c r="G16" s="46"/>
      <c r="H16" s="46"/>
      <c r="I16" s="33"/>
      <c r="J16" s="46"/>
      <c r="K16" s="46"/>
    </row>
    <row r="17" spans="2:11" ht="26.25" customHeight="1" x14ac:dyDescent="0.2">
      <c r="F17" s="48" t="s">
        <v>24</v>
      </c>
      <c r="G17" s="46"/>
      <c r="H17" s="46"/>
      <c r="I17" s="33"/>
      <c r="J17" s="46"/>
      <c r="K17" s="46"/>
    </row>
    <row r="18" spans="2:11" ht="26.25" customHeight="1" x14ac:dyDescent="0.2">
      <c r="F18" s="48" t="s">
        <v>25</v>
      </c>
      <c r="G18" s="46"/>
      <c r="H18" s="46"/>
      <c r="I18" s="33"/>
      <c r="J18" s="49" t="s">
        <v>26</v>
      </c>
      <c r="K18" s="50"/>
    </row>
    <row r="19" spans="2:11" ht="26.25" customHeight="1" x14ac:dyDescent="0.15"/>
    <row r="20" spans="2:11" ht="26.25" customHeight="1" x14ac:dyDescent="0.15"/>
    <row r="21" spans="2:11" ht="26.25" customHeight="1" x14ac:dyDescent="0.15"/>
    <row r="22" spans="2:11" ht="26.25" customHeight="1" x14ac:dyDescent="0.15"/>
    <row r="23" spans="2:11" ht="26.25" customHeight="1" x14ac:dyDescent="0.3">
      <c r="D23" s="51" t="s">
        <v>27</v>
      </c>
      <c r="E23" s="52">
        <f>G25+G26</f>
        <v>0</v>
      </c>
      <c r="F23" s="52"/>
      <c r="G23" s="53" t="s">
        <v>28</v>
      </c>
      <c r="H23" s="54"/>
    </row>
    <row r="24" spans="2:11" ht="26.25" customHeight="1" x14ac:dyDescent="0.3">
      <c r="D24" s="51"/>
      <c r="E24" s="55"/>
      <c r="F24" s="55"/>
      <c r="G24" s="53"/>
      <c r="H24" s="54"/>
    </row>
    <row r="25" spans="2:11" ht="26.25" customHeight="1" x14ac:dyDescent="0.2">
      <c r="D25" s="54"/>
      <c r="E25" s="48" t="s">
        <v>29</v>
      </c>
      <c r="F25" s="54" t="s">
        <v>30</v>
      </c>
      <c r="G25" s="56">
        <f>総括!G30</f>
        <v>0</v>
      </c>
      <c r="H25" s="56"/>
      <c r="I25" s="56"/>
    </row>
    <row r="26" spans="2:11" ht="26.25" customHeight="1" x14ac:dyDescent="0.2">
      <c r="D26" s="54"/>
      <c r="E26" s="54"/>
      <c r="F26" s="57" t="s">
        <v>31</v>
      </c>
      <c r="G26" s="56">
        <f>総括!G32</f>
        <v>0</v>
      </c>
      <c r="H26" s="56"/>
      <c r="I26" s="56"/>
    </row>
    <row r="27" spans="2:11" ht="26.25" customHeight="1" x14ac:dyDescent="0.2">
      <c r="D27" s="54"/>
      <c r="E27" s="54"/>
      <c r="F27" s="54"/>
      <c r="G27" s="58"/>
      <c r="H27" s="54"/>
    </row>
    <row r="28" spans="2:11" ht="26.25" customHeight="1" x14ac:dyDescent="0.2">
      <c r="D28" s="54"/>
      <c r="E28" s="54"/>
      <c r="F28" s="54" t="s">
        <v>32</v>
      </c>
      <c r="G28" s="58"/>
      <c r="H28" s="54"/>
    </row>
    <row r="29" spans="2:11" ht="26.25" customHeight="1" x14ac:dyDescent="0.2">
      <c r="D29" s="54"/>
      <c r="E29" s="54"/>
      <c r="F29" s="54"/>
      <c r="G29" s="58"/>
      <c r="H29" s="54"/>
    </row>
    <row r="30" spans="2:11" ht="26.25" customHeight="1" x14ac:dyDescent="0.2">
      <c r="D30" s="54"/>
      <c r="E30" s="54"/>
      <c r="F30" s="54"/>
      <c r="G30" s="58"/>
      <c r="H30" s="54"/>
    </row>
    <row r="31" spans="2:11" ht="26.25" customHeight="1" x14ac:dyDescent="0.15"/>
    <row r="32" spans="2:11" x14ac:dyDescent="0.15">
      <c r="B32" s="145"/>
      <c r="C32" s="145"/>
      <c r="D32" s="145"/>
      <c r="E32" s="145"/>
      <c r="F32" s="145"/>
      <c r="G32" s="146"/>
      <c r="H32" s="145"/>
      <c r="I32" s="147"/>
      <c r="J32" s="145"/>
      <c r="K32" s="145"/>
    </row>
  </sheetData>
  <phoneticPr fontId="1"/>
  <printOptions horizontalCentered="1"/>
  <pageMargins left="0.59055118110236227" right="0.59055118110236227" top="0.78740157480314965" bottom="0.59055118110236227" header="0.39370078740157483" footer="0.39370078740157483"/>
  <pageSetup paperSize="9" scale="57" fitToHeight="0" orientation="portrait" r:id="rId1"/>
  <headerFooter alignWithMargins="0">
    <oddFooter>&amp;C&amp;"ＭＳ ゴシック,標準"&amp;16&amp;P/&amp;N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AF54-9E7F-4B05-8986-A576942AEBD8}">
  <sheetPr>
    <pageSetUpPr fitToPage="1"/>
  </sheetPr>
  <dimension ref="A2:H35"/>
  <sheetViews>
    <sheetView view="pageBreakPreview" zoomScale="85" zoomScaleNormal="130" zoomScaleSheetLayoutView="85" workbookViewId="0">
      <selection activeCell="B6" sqref="B6"/>
    </sheetView>
  </sheetViews>
  <sheetFormatPr defaultRowHeight="12.75" x14ac:dyDescent="0.4"/>
  <cols>
    <col min="1" max="1" width="3" style="1" customWidth="1"/>
    <col min="2" max="2" width="29.375" style="1" customWidth="1"/>
    <col min="3" max="3" width="21.875" style="1" customWidth="1"/>
    <col min="4" max="4" width="5" style="1" bestFit="1" customWidth="1"/>
    <col min="5" max="5" width="9" style="2"/>
    <col min="6" max="7" width="11.625" style="3" customWidth="1"/>
    <col min="8" max="8" width="21.375" style="1" customWidth="1"/>
    <col min="9" max="16384" width="9" style="1"/>
  </cols>
  <sheetData>
    <row r="2" spans="1:8" x14ac:dyDescent="0.4">
      <c r="H2" s="4" t="s">
        <v>180</v>
      </c>
    </row>
    <row r="3" spans="1:8" ht="17.25" x14ac:dyDescent="0.4">
      <c r="B3" s="159" t="s">
        <v>14</v>
      </c>
      <c r="C3" s="159"/>
      <c r="D3" s="159"/>
      <c r="E3" s="159"/>
      <c r="F3" s="159"/>
      <c r="G3" s="159"/>
      <c r="H3" s="159"/>
    </row>
    <row r="4" spans="1:8" x14ac:dyDescent="0.4">
      <c r="B4" s="5" t="s">
        <v>9</v>
      </c>
    </row>
    <row r="5" spans="1:8" x14ac:dyDescent="0.4">
      <c r="B5" s="5" t="s">
        <v>302</v>
      </c>
    </row>
    <row r="6" spans="1:8" x14ac:dyDescent="0.4">
      <c r="B6" s="24" t="s">
        <v>0</v>
      </c>
      <c r="C6" s="24" t="s">
        <v>1</v>
      </c>
      <c r="D6" s="24" t="s">
        <v>2</v>
      </c>
      <c r="E6" s="25" t="s">
        <v>3</v>
      </c>
      <c r="F6" s="26" t="s">
        <v>4</v>
      </c>
      <c r="G6" s="26" t="s">
        <v>5</v>
      </c>
      <c r="H6" s="24" t="s">
        <v>6</v>
      </c>
    </row>
    <row r="7" spans="1:8" ht="25.5" x14ac:dyDescent="0.4">
      <c r="A7" s="7" t="s">
        <v>10</v>
      </c>
      <c r="B7" s="8" t="s">
        <v>171</v>
      </c>
      <c r="C7" s="9"/>
      <c r="D7" s="10"/>
      <c r="E7" s="11"/>
      <c r="F7" s="12"/>
      <c r="G7" s="12"/>
      <c r="H7" s="9"/>
    </row>
    <row r="8" spans="1:8" ht="25.5" x14ac:dyDescent="0.4">
      <c r="A8" s="7" t="s">
        <v>10</v>
      </c>
      <c r="B8" s="13"/>
      <c r="C8" s="13"/>
      <c r="D8" s="14"/>
      <c r="E8" s="15"/>
      <c r="F8" s="16"/>
      <c r="G8" s="16"/>
      <c r="H8" s="14"/>
    </row>
    <row r="9" spans="1:8" ht="34.5" customHeight="1" x14ac:dyDescent="0.4">
      <c r="A9" s="7"/>
      <c r="B9" s="13"/>
      <c r="C9" s="13"/>
      <c r="D9" s="14"/>
      <c r="E9" s="15"/>
      <c r="F9" s="16"/>
      <c r="G9" s="16"/>
      <c r="H9" s="14"/>
    </row>
    <row r="10" spans="1:8" ht="25.5" x14ac:dyDescent="0.4">
      <c r="A10" s="7" t="s">
        <v>10</v>
      </c>
      <c r="B10" s="17" t="s">
        <v>176</v>
      </c>
      <c r="C10" s="13"/>
      <c r="D10" s="14" t="s">
        <v>7</v>
      </c>
      <c r="E10" s="15">
        <v>1</v>
      </c>
      <c r="F10" s="16">
        <f>SUM(見積書様式!J15:J35)</f>
        <v>0</v>
      </c>
      <c r="G10" s="16">
        <f>INT(E10*F10)</f>
        <v>0</v>
      </c>
      <c r="H10" s="13"/>
    </row>
    <row r="11" spans="1:8" ht="25.5" x14ac:dyDescent="0.4">
      <c r="A11" s="7" t="s">
        <v>10</v>
      </c>
      <c r="B11" s="18" t="s">
        <v>172</v>
      </c>
      <c r="C11" s="13"/>
      <c r="D11" s="14" t="s">
        <v>7</v>
      </c>
      <c r="E11" s="15">
        <v>1</v>
      </c>
      <c r="F11" s="16">
        <f>SUM(見積書様式!J39:J87)</f>
        <v>0</v>
      </c>
      <c r="G11" s="16">
        <f>INT(E11*F11)</f>
        <v>0</v>
      </c>
      <c r="H11" s="13"/>
    </row>
    <row r="12" spans="1:8" ht="25.5" x14ac:dyDescent="0.4">
      <c r="A12" s="7" t="s">
        <v>10</v>
      </c>
      <c r="B12" s="18" t="s">
        <v>173</v>
      </c>
      <c r="C12" s="13" t="s">
        <v>178</v>
      </c>
      <c r="D12" s="14" t="s">
        <v>7</v>
      </c>
      <c r="E12" s="15">
        <v>1</v>
      </c>
      <c r="F12" s="16">
        <f>SUM(見積書様式!J91:J92)</f>
        <v>0</v>
      </c>
      <c r="G12" s="16">
        <f t="shared" ref="G12:G15" si="0">INT(E12*F12)</f>
        <v>0</v>
      </c>
      <c r="H12" s="13"/>
    </row>
    <row r="13" spans="1:8" ht="25.5" x14ac:dyDescent="0.4">
      <c r="A13" s="7" t="s">
        <v>10</v>
      </c>
      <c r="B13" s="18" t="s">
        <v>174</v>
      </c>
      <c r="C13" s="13" t="s">
        <v>177</v>
      </c>
      <c r="D13" s="14" t="s">
        <v>7</v>
      </c>
      <c r="E13" s="15">
        <v>1</v>
      </c>
      <c r="F13" s="16">
        <f>SUM(見積書様式!J96:J110)</f>
        <v>0</v>
      </c>
      <c r="G13" s="16">
        <f t="shared" si="0"/>
        <v>0</v>
      </c>
      <c r="H13" s="13"/>
    </row>
    <row r="14" spans="1:8" ht="25.5" x14ac:dyDescent="0.4">
      <c r="A14" s="7" t="s">
        <v>10</v>
      </c>
      <c r="B14" s="18" t="s">
        <v>187</v>
      </c>
      <c r="C14" s="13" t="s">
        <v>188</v>
      </c>
      <c r="D14" s="14" t="s">
        <v>7</v>
      </c>
      <c r="E14" s="15">
        <v>1</v>
      </c>
      <c r="F14" s="16">
        <f>SUM(見積書様式!J113:J115)</f>
        <v>0</v>
      </c>
      <c r="G14" s="16">
        <f t="shared" ref="G14" si="1">INT(E14*F14)</f>
        <v>0</v>
      </c>
      <c r="H14" s="13"/>
    </row>
    <row r="15" spans="1:8" ht="25.5" x14ac:dyDescent="0.4">
      <c r="A15" s="7" t="s">
        <v>10</v>
      </c>
      <c r="B15" s="18" t="s">
        <v>175</v>
      </c>
      <c r="C15" s="13" t="s">
        <v>186</v>
      </c>
      <c r="D15" s="14" t="s">
        <v>7</v>
      </c>
      <c r="E15" s="15">
        <v>1</v>
      </c>
      <c r="F15" s="16">
        <f>SUM(見積書様式!J118:J120)</f>
        <v>0</v>
      </c>
      <c r="G15" s="16">
        <f t="shared" si="0"/>
        <v>0</v>
      </c>
      <c r="H15" s="13"/>
    </row>
    <row r="16" spans="1:8" ht="25.5" x14ac:dyDescent="0.4">
      <c r="A16" s="7" t="s">
        <v>10</v>
      </c>
      <c r="B16" s="18" t="s">
        <v>190</v>
      </c>
      <c r="C16" s="13"/>
      <c r="D16" s="14" t="s">
        <v>7</v>
      </c>
      <c r="E16" s="15">
        <v>1</v>
      </c>
      <c r="F16" s="16">
        <f>SUM(見積書様式!J123:J148)</f>
        <v>0</v>
      </c>
      <c r="G16" s="16">
        <f t="shared" ref="G16" si="2">INT(E16*F16)</f>
        <v>0</v>
      </c>
      <c r="H16" s="13" t="s">
        <v>203</v>
      </c>
    </row>
    <row r="17" spans="1:8" ht="25.5" x14ac:dyDescent="0.4">
      <c r="A17" s="7" t="s">
        <v>10</v>
      </c>
      <c r="B17" s="27" t="s">
        <v>8</v>
      </c>
      <c r="C17" s="13"/>
      <c r="D17" s="14"/>
      <c r="E17" s="15"/>
      <c r="F17" s="16"/>
      <c r="G17" s="16">
        <f>SUM(G10:G16)</f>
        <v>0</v>
      </c>
      <c r="H17" s="14"/>
    </row>
    <row r="18" spans="1:8" ht="25.5" x14ac:dyDescent="0.4">
      <c r="A18" s="7" t="s">
        <v>10</v>
      </c>
      <c r="B18" s="13"/>
      <c r="C18" s="13"/>
      <c r="D18" s="14"/>
      <c r="E18" s="15"/>
      <c r="F18" s="16"/>
      <c r="G18" s="16"/>
      <c r="H18" s="14"/>
    </row>
    <row r="19" spans="1:8" ht="25.5" x14ac:dyDescent="0.4">
      <c r="A19" s="7" t="s">
        <v>10</v>
      </c>
      <c r="B19" s="27" t="s">
        <v>15</v>
      </c>
      <c r="C19" s="13"/>
      <c r="D19" s="14"/>
      <c r="E19" s="15"/>
      <c r="F19" s="16"/>
      <c r="G19" s="16"/>
      <c r="H19" s="13"/>
    </row>
    <row r="20" spans="1:8" ht="25.5" x14ac:dyDescent="0.4">
      <c r="A20" s="7" t="s">
        <v>10</v>
      </c>
      <c r="B20" s="19" t="s">
        <v>197</v>
      </c>
      <c r="C20" s="13"/>
      <c r="D20" s="14" t="s">
        <v>7</v>
      </c>
      <c r="E20" s="15">
        <v>1</v>
      </c>
      <c r="F20" s="16">
        <f>SUM(見積書様式!J153:J169)</f>
        <v>0</v>
      </c>
      <c r="G20" s="16">
        <f>INT(E20*F20)</f>
        <v>0</v>
      </c>
      <c r="H20" s="13"/>
    </row>
    <row r="21" spans="1:8" ht="25.5" x14ac:dyDescent="0.4">
      <c r="A21" s="7" t="s">
        <v>10</v>
      </c>
      <c r="B21" s="19" t="s">
        <v>198</v>
      </c>
      <c r="C21" s="13"/>
      <c r="D21" s="14" t="s">
        <v>7</v>
      </c>
      <c r="E21" s="15">
        <v>1</v>
      </c>
      <c r="F21" s="16">
        <f>見積書様式!J171</f>
        <v>0</v>
      </c>
      <c r="G21" s="16">
        <f>INT(E21*F21)</f>
        <v>0</v>
      </c>
      <c r="H21" s="13"/>
    </row>
    <row r="22" spans="1:8" ht="25.5" x14ac:dyDescent="0.4">
      <c r="A22" s="7" t="s">
        <v>10</v>
      </c>
      <c r="B22" s="19" t="s">
        <v>199</v>
      </c>
      <c r="C22" s="13"/>
      <c r="D22" s="14" t="s">
        <v>7</v>
      </c>
      <c r="E22" s="15">
        <v>1</v>
      </c>
      <c r="F22" s="16">
        <f>見積書様式!J173</f>
        <v>0</v>
      </c>
      <c r="G22" s="16">
        <f>INT(E22*F22)</f>
        <v>0</v>
      </c>
      <c r="H22" s="13"/>
    </row>
    <row r="23" spans="1:8" ht="25.5" x14ac:dyDescent="0.4">
      <c r="A23" s="7" t="s">
        <v>10</v>
      </c>
      <c r="B23" s="27" t="s">
        <v>16</v>
      </c>
      <c r="C23" s="13"/>
      <c r="D23" s="14"/>
      <c r="E23" s="15"/>
      <c r="F23" s="16"/>
      <c r="G23" s="16">
        <f>SUM(G20:G22)</f>
        <v>0</v>
      </c>
      <c r="H23" s="13"/>
    </row>
    <row r="24" spans="1:8" ht="25.5" x14ac:dyDescent="0.4">
      <c r="A24" s="7" t="s">
        <v>10</v>
      </c>
      <c r="B24" s="13"/>
      <c r="C24" s="13"/>
      <c r="D24" s="14"/>
      <c r="E24" s="15"/>
      <c r="F24" s="16"/>
      <c r="G24" s="16"/>
      <c r="H24" s="14"/>
    </row>
    <row r="25" spans="1:8" ht="25.5" x14ac:dyDescent="0.4">
      <c r="A25" s="7" t="s">
        <v>10</v>
      </c>
      <c r="B25" s="27" t="s">
        <v>18</v>
      </c>
      <c r="C25" s="13"/>
      <c r="D25" s="14"/>
      <c r="E25" s="15"/>
      <c r="F25" s="16"/>
      <c r="G25" s="16"/>
      <c r="H25" s="13"/>
    </row>
    <row r="26" spans="1:8" ht="25.5" x14ac:dyDescent="0.4">
      <c r="A26" s="7" t="s">
        <v>10</v>
      </c>
      <c r="B26" s="19" t="s">
        <v>200</v>
      </c>
      <c r="C26" s="29" t="s">
        <v>169</v>
      </c>
      <c r="D26" s="14" t="s">
        <v>7</v>
      </c>
      <c r="E26" s="15">
        <v>1</v>
      </c>
      <c r="F26" s="16">
        <f>見積書様式!J187</f>
        <v>0</v>
      </c>
      <c r="G26" s="16">
        <f>INT(E26*F26)</f>
        <v>0</v>
      </c>
      <c r="H26" s="13"/>
    </row>
    <row r="27" spans="1:8" ht="25.5" x14ac:dyDescent="0.4">
      <c r="A27" s="7" t="s">
        <v>10</v>
      </c>
      <c r="B27" s="19" t="s">
        <v>201</v>
      </c>
      <c r="C27" s="13"/>
      <c r="D27" s="14" t="s">
        <v>7</v>
      </c>
      <c r="E27" s="15">
        <v>1</v>
      </c>
      <c r="F27" s="16">
        <f>見積書様式!J215</f>
        <v>0</v>
      </c>
      <c r="G27" s="16">
        <f>INT(E27*F27)</f>
        <v>0</v>
      </c>
      <c r="H27" s="13" t="s">
        <v>170</v>
      </c>
    </row>
    <row r="28" spans="1:8" ht="25.5" x14ac:dyDescent="0.4">
      <c r="A28" s="7" t="s">
        <v>10</v>
      </c>
      <c r="B28" s="27" t="s">
        <v>19</v>
      </c>
      <c r="C28" s="13"/>
      <c r="D28" s="14"/>
      <c r="E28" s="15"/>
      <c r="F28" s="16"/>
      <c r="G28" s="16">
        <f>SUM(G26:G27)</f>
        <v>0</v>
      </c>
      <c r="H28" s="13"/>
    </row>
    <row r="29" spans="1:8" ht="25.5" x14ac:dyDescent="0.4">
      <c r="A29" s="7" t="s">
        <v>10</v>
      </c>
      <c r="B29" s="13"/>
      <c r="C29" s="13"/>
      <c r="D29" s="14"/>
      <c r="E29" s="15"/>
      <c r="F29" s="16"/>
      <c r="G29" s="16"/>
      <c r="H29" s="13"/>
    </row>
    <row r="30" spans="1:8" ht="25.5" x14ac:dyDescent="0.4">
      <c r="A30" s="7" t="s">
        <v>10</v>
      </c>
      <c r="B30" s="27" t="s">
        <v>11</v>
      </c>
      <c r="C30" s="13"/>
      <c r="D30" s="14" t="s">
        <v>7</v>
      </c>
      <c r="E30" s="15">
        <v>1</v>
      </c>
      <c r="F30" s="16"/>
      <c r="G30" s="16">
        <f>SUM(G23,G17,G28)</f>
        <v>0</v>
      </c>
      <c r="H30" s="14" t="s">
        <v>20</v>
      </c>
    </row>
    <row r="31" spans="1:8" ht="25.5" x14ac:dyDescent="0.4">
      <c r="A31" s="7" t="s">
        <v>10</v>
      </c>
      <c r="B31" s="13"/>
      <c r="C31" s="13"/>
      <c r="D31" s="14"/>
      <c r="E31" s="15"/>
      <c r="F31" s="16"/>
      <c r="G31" s="16"/>
      <c r="H31" s="14"/>
    </row>
    <row r="32" spans="1:8" ht="25.5" x14ac:dyDescent="0.4">
      <c r="A32" s="7" t="s">
        <v>10</v>
      </c>
      <c r="B32" s="13" t="s">
        <v>12</v>
      </c>
      <c r="C32" s="28">
        <v>0.1</v>
      </c>
      <c r="D32" s="14" t="s">
        <v>7</v>
      </c>
      <c r="E32" s="15">
        <v>1</v>
      </c>
      <c r="F32" s="16"/>
      <c r="G32" s="16">
        <f>INT(G30*0.1)</f>
        <v>0</v>
      </c>
      <c r="H32" s="14"/>
    </row>
    <row r="33" spans="1:8" ht="25.5" x14ac:dyDescent="0.4">
      <c r="A33" s="7" t="s">
        <v>10</v>
      </c>
      <c r="B33" s="13"/>
      <c r="C33" s="13"/>
      <c r="D33" s="14"/>
      <c r="E33" s="15"/>
      <c r="F33" s="16"/>
      <c r="G33" s="16"/>
      <c r="H33" s="14"/>
    </row>
    <row r="34" spans="1:8" ht="25.5" x14ac:dyDescent="0.4">
      <c r="A34" s="7" t="s">
        <v>10</v>
      </c>
      <c r="B34" s="20" t="s">
        <v>13</v>
      </c>
      <c r="C34" s="20"/>
      <c r="D34" s="21" t="s">
        <v>7</v>
      </c>
      <c r="E34" s="22">
        <v>1</v>
      </c>
      <c r="F34" s="23"/>
      <c r="G34" s="23">
        <f>SUM(G30:G32)</f>
        <v>0</v>
      </c>
      <c r="H34" s="21"/>
    </row>
    <row r="35" spans="1:8" x14ac:dyDescent="0.4">
      <c r="B35" s="6"/>
    </row>
  </sheetData>
  <mergeCells count="1">
    <mergeCell ref="B3:H3"/>
  </mergeCells>
  <phoneticPr fontId="1"/>
  <pageMargins left="0.70866141732283472" right="0.31496062992125984" top="0.35433070866141736" bottom="0.55118110236220474" header="0.31496062992125984" footer="0.31496062992125984"/>
  <pageSetup paperSize="9" scale="77" fitToHeight="31" orientation="portrait" r:id="rId1"/>
  <headerFooter>
    <oddFooter xml:space="preserve">&amp;C&amp;P / &amp;N </oddFooter>
  </headerFooter>
  <rowBreaks count="1" manualBreakCount="1">
    <brk id="18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518C-2DD6-474C-8ABD-B54728363D11}">
  <sheetPr>
    <tabColor indexed="44"/>
    <pageSetUpPr fitToPage="1"/>
  </sheetPr>
  <dimension ref="B1:N219"/>
  <sheetViews>
    <sheetView view="pageBreakPreview" zoomScale="90" zoomScaleNormal="100" zoomScaleSheetLayoutView="90" workbookViewId="0">
      <selection activeCell="E115" sqref="E115"/>
    </sheetView>
  </sheetViews>
  <sheetFormatPr defaultRowHeight="13.5" x14ac:dyDescent="0.15"/>
  <cols>
    <col min="1" max="1" width="2" style="30" customWidth="1"/>
    <col min="2" max="2" width="7.125" style="30" customWidth="1"/>
    <col min="3" max="3" width="16" style="30" customWidth="1"/>
    <col min="4" max="4" width="17.25" style="30" customWidth="1"/>
    <col min="5" max="5" width="29.375" style="30" customWidth="1"/>
    <col min="6" max="6" width="17.25" style="30" customWidth="1"/>
    <col min="7" max="7" width="14.25" style="31" bestFit="1" customWidth="1"/>
    <col min="8" max="8" width="11" style="30" bestFit="1" customWidth="1"/>
    <col min="9" max="9" width="15.125" style="32" customWidth="1"/>
    <col min="10" max="10" width="12.75" style="30" customWidth="1"/>
    <col min="11" max="11" width="1.625" style="30" customWidth="1"/>
    <col min="12" max="12" width="1.875" style="30" customWidth="1"/>
    <col min="13" max="13" width="9.5" style="34" customWidth="1"/>
    <col min="14" max="14" width="14.375" style="35" customWidth="1"/>
    <col min="15" max="256" width="9" style="30"/>
    <col min="257" max="257" width="2" style="30" customWidth="1"/>
    <col min="258" max="258" width="7.125" style="30" customWidth="1"/>
    <col min="259" max="259" width="16" style="30" customWidth="1"/>
    <col min="260" max="260" width="17.25" style="30" customWidth="1"/>
    <col min="261" max="261" width="29.375" style="30" customWidth="1"/>
    <col min="262" max="262" width="17.25" style="30" customWidth="1"/>
    <col min="263" max="263" width="14.25" style="30" bestFit="1" customWidth="1"/>
    <col min="264" max="264" width="11" style="30" bestFit="1" customWidth="1"/>
    <col min="265" max="265" width="15.125" style="30" customWidth="1"/>
    <col min="266" max="266" width="12.75" style="30" customWidth="1"/>
    <col min="267" max="267" width="1.625" style="30" customWidth="1"/>
    <col min="268" max="268" width="1.875" style="30" customWidth="1"/>
    <col min="269" max="269" width="9.5" style="30" customWidth="1"/>
    <col min="270" max="270" width="14.375" style="30" customWidth="1"/>
    <col min="271" max="512" width="9" style="30"/>
    <col min="513" max="513" width="2" style="30" customWidth="1"/>
    <col min="514" max="514" width="7.125" style="30" customWidth="1"/>
    <col min="515" max="515" width="16" style="30" customWidth="1"/>
    <col min="516" max="516" width="17.25" style="30" customWidth="1"/>
    <col min="517" max="517" width="29.375" style="30" customWidth="1"/>
    <col min="518" max="518" width="17.25" style="30" customWidth="1"/>
    <col min="519" max="519" width="14.25" style="30" bestFit="1" customWidth="1"/>
    <col min="520" max="520" width="11" style="30" bestFit="1" customWidth="1"/>
    <col min="521" max="521" width="15.125" style="30" customWidth="1"/>
    <col min="522" max="522" width="12.75" style="30" customWidth="1"/>
    <col min="523" max="523" width="1.625" style="30" customWidth="1"/>
    <col min="524" max="524" width="1.875" style="30" customWidth="1"/>
    <col min="525" max="525" width="9.5" style="30" customWidth="1"/>
    <col min="526" max="526" width="14.375" style="30" customWidth="1"/>
    <col min="527" max="768" width="9" style="30"/>
    <col min="769" max="769" width="2" style="30" customWidth="1"/>
    <col min="770" max="770" width="7.125" style="30" customWidth="1"/>
    <col min="771" max="771" width="16" style="30" customWidth="1"/>
    <col min="772" max="772" width="17.25" style="30" customWidth="1"/>
    <col min="773" max="773" width="29.375" style="30" customWidth="1"/>
    <col min="774" max="774" width="17.25" style="30" customWidth="1"/>
    <col min="775" max="775" width="14.25" style="30" bestFit="1" customWidth="1"/>
    <col min="776" max="776" width="11" style="30" bestFit="1" customWidth="1"/>
    <col min="777" max="777" width="15.125" style="30" customWidth="1"/>
    <col min="778" max="778" width="12.75" style="30" customWidth="1"/>
    <col min="779" max="779" width="1.625" style="30" customWidth="1"/>
    <col min="780" max="780" width="1.875" style="30" customWidth="1"/>
    <col min="781" max="781" width="9.5" style="30" customWidth="1"/>
    <col min="782" max="782" width="14.375" style="30" customWidth="1"/>
    <col min="783" max="1024" width="9" style="30"/>
    <col min="1025" max="1025" width="2" style="30" customWidth="1"/>
    <col min="1026" max="1026" width="7.125" style="30" customWidth="1"/>
    <col min="1027" max="1027" width="16" style="30" customWidth="1"/>
    <col min="1028" max="1028" width="17.25" style="30" customWidth="1"/>
    <col min="1029" max="1029" width="29.375" style="30" customWidth="1"/>
    <col min="1030" max="1030" width="17.25" style="30" customWidth="1"/>
    <col min="1031" max="1031" width="14.25" style="30" bestFit="1" customWidth="1"/>
    <col min="1032" max="1032" width="11" style="30" bestFit="1" customWidth="1"/>
    <col min="1033" max="1033" width="15.125" style="30" customWidth="1"/>
    <col min="1034" max="1034" width="12.75" style="30" customWidth="1"/>
    <col min="1035" max="1035" width="1.625" style="30" customWidth="1"/>
    <col min="1036" max="1036" width="1.875" style="30" customWidth="1"/>
    <col min="1037" max="1037" width="9.5" style="30" customWidth="1"/>
    <col min="1038" max="1038" width="14.375" style="30" customWidth="1"/>
    <col min="1039" max="1280" width="9" style="30"/>
    <col min="1281" max="1281" width="2" style="30" customWidth="1"/>
    <col min="1282" max="1282" width="7.125" style="30" customWidth="1"/>
    <col min="1283" max="1283" width="16" style="30" customWidth="1"/>
    <col min="1284" max="1284" width="17.25" style="30" customWidth="1"/>
    <col min="1285" max="1285" width="29.375" style="30" customWidth="1"/>
    <col min="1286" max="1286" width="17.25" style="30" customWidth="1"/>
    <col min="1287" max="1287" width="14.25" style="30" bestFit="1" customWidth="1"/>
    <col min="1288" max="1288" width="11" style="30" bestFit="1" customWidth="1"/>
    <col min="1289" max="1289" width="15.125" style="30" customWidth="1"/>
    <col min="1290" max="1290" width="12.75" style="30" customWidth="1"/>
    <col min="1291" max="1291" width="1.625" style="30" customWidth="1"/>
    <col min="1292" max="1292" width="1.875" style="30" customWidth="1"/>
    <col min="1293" max="1293" width="9.5" style="30" customWidth="1"/>
    <col min="1294" max="1294" width="14.375" style="30" customWidth="1"/>
    <col min="1295" max="1536" width="9" style="30"/>
    <col min="1537" max="1537" width="2" style="30" customWidth="1"/>
    <col min="1538" max="1538" width="7.125" style="30" customWidth="1"/>
    <col min="1539" max="1539" width="16" style="30" customWidth="1"/>
    <col min="1540" max="1540" width="17.25" style="30" customWidth="1"/>
    <col min="1541" max="1541" width="29.375" style="30" customWidth="1"/>
    <col min="1542" max="1542" width="17.25" style="30" customWidth="1"/>
    <col min="1543" max="1543" width="14.25" style="30" bestFit="1" customWidth="1"/>
    <col min="1544" max="1544" width="11" style="30" bestFit="1" customWidth="1"/>
    <col min="1545" max="1545" width="15.125" style="30" customWidth="1"/>
    <col min="1546" max="1546" width="12.75" style="30" customWidth="1"/>
    <col min="1547" max="1547" width="1.625" style="30" customWidth="1"/>
    <col min="1548" max="1548" width="1.875" style="30" customWidth="1"/>
    <col min="1549" max="1549" width="9.5" style="30" customWidth="1"/>
    <col min="1550" max="1550" width="14.375" style="30" customWidth="1"/>
    <col min="1551" max="1792" width="9" style="30"/>
    <col min="1793" max="1793" width="2" style="30" customWidth="1"/>
    <col min="1794" max="1794" width="7.125" style="30" customWidth="1"/>
    <col min="1795" max="1795" width="16" style="30" customWidth="1"/>
    <col min="1796" max="1796" width="17.25" style="30" customWidth="1"/>
    <col min="1797" max="1797" width="29.375" style="30" customWidth="1"/>
    <col min="1798" max="1798" width="17.25" style="30" customWidth="1"/>
    <col min="1799" max="1799" width="14.25" style="30" bestFit="1" customWidth="1"/>
    <col min="1800" max="1800" width="11" style="30" bestFit="1" customWidth="1"/>
    <col min="1801" max="1801" width="15.125" style="30" customWidth="1"/>
    <col min="1802" max="1802" width="12.75" style="30" customWidth="1"/>
    <col min="1803" max="1803" width="1.625" style="30" customWidth="1"/>
    <col min="1804" max="1804" width="1.875" style="30" customWidth="1"/>
    <col min="1805" max="1805" width="9.5" style="30" customWidth="1"/>
    <col min="1806" max="1806" width="14.375" style="30" customWidth="1"/>
    <col min="1807" max="2048" width="9" style="30"/>
    <col min="2049" max="2049" width="2" style="30" customWidth="1"/>
    <col min="2050" max="2050" width="7.125" style="30" customWidth="1"/>
    <col min="2051" max="2051" width="16" style="30" customWidth="1"/>
    <col min="2052" max="2052" width="17.25" style="30" customWidth="1"/>
    <col min="2053" max="2053" width="29.375" style="30" customWidth="1"/>
    <col min="2054" max="2054" width="17.25" style="30" customWidth="1"/>
    <col min="2055" max="2055" width="14.25" style="30" bestFit="1" customWidth="1"/>
    <col min="2056" max="2056" width="11" style="30" bestFit="1" customWidth="1"/>
    <col min="2057" max="2057" width="15.125" style="30" customWidth="1"/>
    <col min="2058" max="2058" width="12.75" style="30" customWidth="1"/>
    <col min="2059" max="2059" width="1.625" style="30" customWidth="1"/>
    <col min="2060" max="2060" width="1.875" style="30" customWidth="1"/>
    <col min="2061" max="2061" width="9.5" style="30" customWidth="1"/>
    <col min="2062" max="2062" width="14.375" style="30" customWidth="1"/>
    <col min="2063" max="2304" width="9" style="30"/>
    <col min="2305" max="2305" width="2" style="30" customWidth="1"/>
    <col min="2306" max="2306" width="7.125" style="30" customWidth="1"/>
    <col min="2307" max="2307" width="16" style="30" customWidth="1"/>
    <col min="2308" max="2308" width="17.25" style="30" customWidth="1"/>
    <col min="2309" max="2309" width="29.375" style="30" customWidth="1"/>
    <col min="2310" max="2310" width="17.25" style="30" customWidth="1"/>
    <col min="2311" max="2311" width="14.25" style="30" bestFit="1" customWidth="1"/>
    <col min="2312" max="2312" width="11" style="30" bestFit="1" customWidth="1"/>
    <col min="2313" max="2313" width="15.125" style="30" customWidth="1"/>
    <col min="2314" max="2314" width="12.75" style="30" customWidth="1"/>
    <col min="2315" max="2315" width="1.625" style="30" customWidth="1"/>
    <col min="2316" max="2316" width="1.875" style="30" customWidth="1"/>
    <col min="2317" max="2317" width="9.5" style="30" customWidth="1"/>
    <col min="2318" max="2318" width="14.375" style="30" customWidth="1"/>
    <col min="2319" max="2560" width="9" style="30"/>
    <col min="2561" max="2561" width="2" style="30" customWidth="1"/>
    <col min="2562" max="2562" width="7.125" style="30" customWidth="1"/>
    <col min="2563" max="2563" width="16" style="30" customWidth="1"/>
    <col min="2564" max="2564" width="17.25" style="30" customWidth="1"/>
    <col min="2565" max="2565" width="29.375" style="30" customWidth="1"/>
    <col min="2566" max="2566" width="17.25" style="30" customWidth="1"/>
    <col min="2567" max="2567" width="14.25" style="30" bestFit="1" customWidth="1"/>
    <col min="2568" max="2568" width="11" style="30" bestFit="1" customWidth="1"/>
    <col min="2569" max="2569" width="15.125" style="30" customWidth="1"/>
    <col min="2570" max="2570" width="12.75" style="30" customWidth="1"/>
    <col min="2571" max="2571" width="1.625" style="30" customWidth="1"/>
    <col min="2572" max="2572" width="1.875" style="30" customWidth="1"/>
    <col min="2573" max="2573" width="9.5" style="30" customWidth="1"/>
    <col min="2574" max="2574" width="14.375" style="30" customWidth="1"/>
    <col min="2575" max="2816" width="9" style="30"/>
    <col min="2817" max="2817" width="2" style="30" customWidth="1"/>
    <col min="2818" max="2818" width="7.125" style="30" customWidth="1"/>
    <col min="2819" max="2819" width="16" style="30" customWidth="1"/>
    <col min="2820" max="2820" width="17.25" style="30" customWidth="1"/>
    <col min="2821" max="2821" width="29.375" style="30" customWidth="1"/>
    <col min="2822" max="2822" width="17.25" style="30" customWidth="1"/>
    <col min="2823" max="2823" width="14.25" style="30" bestFit="1" customWidth="1"/>
    <col min="2824" max="2824" width="11" style="30" bestFit="1" customWidth="1"/>
    <col min="2825" max="2825" width="15.125" style="30" customWidth="1"/>
    <col min="2826" max="2826" width="12.75" style="30" customWidth="1"/>
    <col min="2827" max="2827" width="1.625" style="30" customWidth="1"/>
    <col min="2828" max="2828" width="1.875" style="30" customWidth="1"/>
    <col min="2829" max="2829" width="9.5" style="30" customWidth="1"/>
    <col min="2830" max="2830" width="14.375" style="30" customWidth="1"/>
    <col min="2831" max="3072" width="9" style="30"/>
    <col min="3073" max="3073" width="2" style="30" customWidth="1"/>
    <col min="3074" max="3074" width="7.125" style="30" customWidth="1"/>
    <col min="3075" max="3075" width="16" style="30" customWidth="1"/>
    <col min="3076" max="3076" width="17.25" style="30" customWidth="1"/>
    <col min="3077" max="3077" width="29.375" style="30" customWidth="1"/>
    <col min="3078" max="3078" width="17.25" style="30" customWidth="1"/>
    <col min="3079" max="3079" width="14.25" style="30" bestFit="1" customWidth="1"/>
    <col min="3080" max="3080" width="11" style="30" bestFit="1" customWidth="1"/>
    <col min="3081" max="3081" width="15.125" style="30" customWidth="1"/>
    <col min="3082" max="3082" width="12.75" style="30" customWidth="1"/>
    <col min="3083" max="3083" width="1.625" style="30" customWidth="1"/>
    <col min="3084" max="3084" width="1.875" style="30" customWidth="1"/>
    <col min="3085" max="3085" width="9.5" style="30" customWidth="1"/>
    <col min="3086" max="3086" width="14.375" style="30" customWidth="1"/>
    <col min="3087" max="3328" width="9" style="30"/>
    <col min="3329" max="3329" width="2" style="30" customWidth="1"/>
    <col min="3330" max="3330" width="7.125" style="30" customWidth="1"/>
    <col min="3331" max="3331" width="16" style="30" customWidth="1"/>
    <col min="3332" max="3332" width="17.25" style="30" customWidth="1"/>
    <col min="3333" max="3333" width="29.375" style="30" customWidth="1"/>
    <col min="3334" max="3334" width="17.25" style="30" customWidth="1"/>
    <col min="3335" max="3335" width="14.25" style="30" bestFit="1" customWidth="1"/>
    <col min="3336" max="3336" width="11" style="30" bestFit="1" customWidth="1"/>
    <col min="3337" max="3337" width="15.125" style="30" customWidth="1"/>
    <col min="3338" max="3338" width="12.75" style="30" customWidth="1"/>
    <col min="3339" max="3339" width="1.625" style="30" customWidth="1"/>
    <col min="3340" max="3340" width="1.875" style="30" customWidth="1"/>
    <col min="3341" max="3341" width="9.5" style="30" customWidth="1"/>
    <col min="3342" max="3342" width="14.375" style="30" customWidth="1"/>
    <col min="3343" max="3584" width="9" style="30"/>
    <col min="3585" max="3585" width="2" style="30" customWidth="1"/>
    <col min="3586" max="3586" width="7.125" style="30" customWidth="1"/>
    <col min="3587" max="3587" width="16" style="30" customWidth="1"/>
    <col min="3588" max="3588" width="17.25" style="30" customWidth="1"/>
    <col min="3589" max="3589" width="29.375" style="30" customWidth="1"/>
    <col min="3590" max="3590" width="17.25" style="30" customWidth="1"/>
    <col min="3591" max="3591" width="14.25" style="30" bestFit="1" customWidth="1"/>
    <col min="3592" max="3592" width="11" style="30" bestFit="1" customWidth="1"/>
    <col min="3593" max="3593" width="15.125" style="30" customWidth="1"/>
    <col min="3594" max="3594" width="12.75" style="30" customWidth="1"/>
    <col min="3595" max="3595" width="1.625" style="30" customWidth="1"/>
    <col min="3596" max="3596" width="1.875" style="30" customWidth="1"/>
    <col min="3597" max="3597" width="9.5" style="30" customWidth="1"/>
    <col min="3598" max="3598" width="14.375" style="30" customWidth="1"/>
    <col min="3599" max="3840" width="9" style="30"/>
    <col min="3841" max="3841" width="2" style="30" customWidth="1"/>
    <col min="3842" max="3842" width="7.125" style="30" customWidth="1"/>
    <col min="3843" max="3843" width="16" style="30" customWidth="1"/>
    <col min="3844" max="3844" width="17.25" style="30" customWidth="1"/>
    <col min="3845" max="3845" width="29.375" style="30" customWidth="1"/>
    <col min="3846" max="3846" width="17.25" style="30" customWidth="1"/>
    <col min="3847" max="3847" width="14.25" style="30" bestFit="1" customWidth="1"/>
    <col min="3848" max="3848" width="11" style="30" bestFit="1" customWidth="1"/>
    <col min="3849" max="3849" width="15.125" style="30" customWidth="1"/>
    <col min="3850" max="3850" width="12.75" style="30" customWidth="1"/>
    <col min="3851" max="3851" width="1.625" style="30" customWidth="1"/>
    <col min="3852" max="3852" width="1.875" style="30" customWidth="1"/>
    <col min="3853" max="3853" width="9.5" style="30" customWidth="1"/>
    <col min="3854" max="3854" width="14.375" style="30" customWidth="1"/>
    <col min="3855" max="4096" width="9" style="30"/>
    <col min="4097" max="4097" width="2" style="30" customWidth="1"/>
    <col min="4098" max="4098" width="7.125" style="30" customWidth="1"/>
    <col min="4099" max="4099" width="16" style="30" customWidth="1"/>
    <col min="4100" max="4100" width="17.25" style="30" customWidth="1"/>
    <col min="4101" max="4101" width="29.375" style="30" customWidth="1"/>
    <col min="4102" max="4102" width="17.25" style="30" customWidth="1"/>
    <col min="4103" max="4103" width="14.25" style="30" bestFit="1" customWidth="1"/>
    <col min="4104" max="4104" width="11" style="30" bestFit="1" customWidth="1"/>
    <col min="4105" max="4105" width="15.125" style="30" customWidth="1"/>
    <col min="4106" max="4106" width="12.75" style="30" customWidth="1"/>
    <col min="4107" max="4107" width="1.625" style="30" customWidth="1"/>
    <col min="4108" max="4108" width="1.875" style="30" customWidth="1"/>
    <col min="4109" max="4109" width="9.5" style="30" customWidth="1"/>
    <col min="4110" max="4110" width="14.375" style="30" customWidth="1"/>
    <col min="4111" max="4352" width="9" style="30"/>
    <col min="4353" max="4353" width="2" style="30" customWidth="1"/>
    <col min="4354" max="4354" width="7.125" style="30" customWidth="1"/>
    <col min="4355" max="4355" width="16" style="30" customWidth="1"/>
    <col min="4356" max="4356" width="17.25" style="30" customWidth="1"/>
    <col min="4357" max="4357" width="29.375" style="30" customWidth="1"/>
    <col min="4358" max="4358" width="17.25" style="30" customWidth="1"/>
    <col min="4359" max="4359" width="14.25" style="30" bestFit="1" customWidth="1"/>
    <col min="4360" max="4360" width="11" style="30" bestFit="1" customWidth="1"/>
    <col min="4361" max="4361" width="15.125" style="30" customWidth="1"/>
    <col min="4362" max="4362" width="12.75" style="30" customWidth="1"/>
    <col min="4363" max="4363" width="1.625" style="30" customWidth="1"/>
    <col min="4364" max="4364" width="1.875" style="30" customWidth="1"/>
    <col min="4365" max="4365" width="9.5" style="30" customWidth="1"/>
    <col min="4366" max="4366" width="14.375" style="30" customWidth="1"/>
    <col min="4367" max="4608" width="9" style="30"/>
    <col min="4609" max="4609" width="2" style="30" customWidth="1"/>
    <col min="4610" max="4610" width="7.125" style="30" customWidth="1"/>
    <col min="4611" max="4611" width="16" style="30" customWidth="1"/>
    <col min="4612" max="4612" width="17.25" style="30" customWidth="1"/>
    <col min="4613" max="4613" width="29.375" style="30" customWidth="1"/>
    <col min="4614" max="4614" width="17.25" style="30" customWidth="1"/>
    <col min="4615" max="4615" width="14.25" style="30" bestFit="1" customWidth="1"/>
    <col min="4616" max="4616" width="11" style="30" bestFit="1" customWidth="1"/>
    <col min="4617" max="4617" width="15.125" style="30" customWidth="1"/>
    <col min="4618" max="4618" width="12.75" style="30" customWidth="1"/>
    <col min="4619" max="4619" width="1.625" style="30" customWidth="1"/>
    <col min="4620" max="4620" width="1.875" style="30" customWidth="1"/>
    <col min="4621" max="4621" width="9.5" style="30" customWidth="1"/>
    <col min="4622" max="4622" width="14.375" style="30" customWidth="1"/>
    <col min="4623" max="4864" width="9" style="30"/>
    <col min="4865" max="4865" width="2" style="30" customWidth="1"/>
    <col min="4866" max="4866" width="7.125" style="30" customWidth="1"/>
    <col min="4867" max="4867" width="16" style="30" customWidth="1"/>
    <col min="4868" max="4868" width="17.25" style="30" customWidth="1"/>
    <col min="4869" max="4869" width="29.375" style="30" customWidth="1"/>
    <col min="4870" max="4870" width="17.25" style="30" customWidth="1"/>
    <col min="4871" max="4871" width="14.25" style="30" bestFit="1" customWidth="1"/>
    <col min="4872" max="4872" width="11" style="30" bestFit="1" customWidth="1"/>
    <col min="4873" max="4873" width="15.125" style="30" customWidth="1"/>
    <col min="4874" max="4874" width="12.75" style="30" customWidth="1"/>
    <col min="4875" max="4875" width="1.625" style="30" customWidth="1"/>
    <col min="4876" max="4876" width="1.875" style="30" customWidth="1"/>
    <col min="4877" max="4877" width="9.5" style="30" customWidth="1"/>
    <col min="4878" max="4878" width="14.375" style="30" customWidth="1"/>
    <col min="4879" max="5120" width="9" style="30"/>
    <col min="5121" max="5121" width="2" style="30" customWidth="1"/>
    <col min="5122" max="5122" width="7.125" style="30" customWidth="1"/>
    <col min="5123" max="5123" width="16" style="30" customWidth="1"/>
    <col min="5124" max="5124" width="17.25" style="30" customWidth="1"/>
    <col min="5125" max="5125" width="29.375" style="30" customWidth="1"/>
    <col min="5126" max="5126" width="17.25" style="30" customWidth="1"/>
    <col min="5127" max="5127" width="14.25" style="30" bestFit="1" customWidth="1"/>
    <col min="5128" max="5128" width="11" style="30" bestFit="1" customWidth="1"/>
    <col min="5129" max="5129" width="15.125" style="30" customWidth="1"/>
    <col min="5130" max="5130" width="12.75" style="30" customWidth="1"/>
    <col min="5131" max="5131" width="1.625" style="30" customWidth="1"/>
    <col min="5132" max="5132" width="1.875" style="30" customWidth="1"/>
    <col min="5133" max="5133" width="9.5" style="30" customWidth="1"/>
    <col min="5134" max="5134" width="14.375" style="30" customWidth="1"/>
    <col min="5135" max="5376" width="9" style="30"/>
    <col min="5377" max="5377" width="2" style="30" customWidth="1"/>
    <col min="5378" max="5378" width="7.125" style="30" customWidth="1"/>
    <col min="5379" max="5379" width="16" style="30" customWidth="1"/>
    <col min="5380" max="5380" width="17.25" style="30" customWidth="1"/>
    <col min="5381" max="5381" width="29.375" style="30" customWidth="1"/>
    <col min="5382" max="5382" width="17.25" style="30" customWidth="1"/>
    <col min="5383" max="5383" width="14.25" style="30" bestFit="1" customWidth="1"/>
    <col min="5384" max="5384" width="11" style="30" bestFit="1" customWidth="1"/>
    <col min="5385" max="5385" width="15.125" style="30" customWidth="1"/>
    <col min="5386" max="5386" width="12.75" style="30" customWidth="1"/>
    <col min="5387" max="5387" width="1.625" style="30" customWidth="1"/>
    <col min="5388" max="5388" width="1.875" style="30" customWidth="1"/>
    <col min="5389" max="5389" width="9.5" style="30" customWidth="1"/>
    <col min="5390" max="5390" width="14.375" style="30" customWidth="1"/>
    <col min="5391" max="5632" width="9" style="30"/>
    <col min="5633" max="5633" width="2" style="30" customWidth="1"/>
    <col min="5634" max="5634" width="7.125" style="30" customWidth="1"/>
    <col min="5635" max="5635" width="16" style="30" customWidth="1"/>
    <col min="5636" max="5636" width="17.25" style="30" customWidth="1"/>
    <col min="5637" max="5637" width="29.375" style="30" customWidth="1"/>
    <col min="5638" max="5638" width="17.25" style="30" customWidth="1"/>
    <col min="5639" max="5639" width="14.25" style="30" bestFit="1" customWidth="1"/>
    <col min="5640" max="5640" width="11" style="30" bestFit="1" customWidth="1"/>
    <col min="5641" max="5641" width="15.125" style="30" customWidth="1"/>
    <col min="5642" max="5642" width="12.75" style="30" customWidth="1"/>
    <col min="5643" max="5643" width="1.625" style="30" customWidth="1"/>
    <col min="5644" max="5644" width="1.875" style="30" customWidth="1"/>
    <col min="5645" max="5645" width="9.5" style="30" customWidth="1"/>
    <col min="5646" max="5646" width="14.375" style="30" customWidth="1"/>
    <col min="5647" max="5888" width="9" style="30"/>
    <col min="5889" max="5889" width="2" style="30" customWidth="1"/>
    <col min="5890" max="5890" width="7.125" style="30" customWidth="1"/>
    <col min="5891" max="5891" width="16" style="30" customWidth="1"/>
    <col min="5892" max="5892" width="17.25" style="30" customWidth="1"/>
    <col min="5893" max="5893" width="29.375" style="30" customWidth="1"/>
    <col min="5894" max="5894" width="17.25" style="30" customWidth="1"/>
    <col min="5895" max="5895" width="14.25" style="30" bestFit="1" customWidth="1"/>
    <col min="5896" max="5896" width="11" style="30" bestFit="1" customWidth="1"/>
    <col min="5897" max="5897" width="15.125" style="30" customWidth="1"/>
    <col min="5898" max="5898" width="12.75" style="30" customWidth="1"/>
    <col min="5899" max="5899" width="1.625" style="30" customWidth="1"/>
    <col min="5900" max="5900" width="1.875" style="30" customWidth="1"/>
    <col min="5901" max="5901" width="9.5" style="30" customWidth="1"/>
    <col min="5902" max="5902" width="14.375" style="30" customWidth="1"/>
    <col min="5903" max="6144" width="9" style="30"/>
    <col min="6145" max="6145" width="2" style="30" customWidth="1"/>
    <col min="6146" max="6146" width="7.125" style="30" customWidth="1"/>
    <col min="6147" max="6147" width="16" style="30" customWidth="1"/>
    <col min="6148" max="6148" width="17.25" style="30" customWidth="1"/>
    <col min="6149" max="6149" width="29.375" style="30" customWidth="1"/>
    <col min="6150" max="6150" width="17.25" style="30" customWidth="1"/>
    <col min="6151" max="6151" width="14.25" style="30" bestFit="1" customWidth="1"/>
    <col min="6152" max="6152" width="11" style="30" bestFit="1" customWidth="1"/>
    <col min="6153" max="6153" width="15.125" style="30" customWidth="1"/>
    <col min="6154" max="6154" width="12.75" style="30" customWidth="1"/>
    <col min="6155" max="6155" width="1.625" style="30" customWidth="1"/>
    <col min="6156" max="6156" width="1.875" style="30" customWidth="1"/>
    <col min="6157" max="6157" width="9.5" style="30" customWidth="1"/>
    <col min="6158" max="6158" width="14.375" style="30" customWidth="1"/>
    <col min="6159" max="6400" width="9" style="30"/>
    <col min="6401" max="6401" width="2" style="30" customWidth="1"/>
    <col min="6402" max="6402" width="7.125" style="30" customWidth="1"/>
    <col min="6403" max="6403" width="16" style="30" customWidth="1"/>
    <col min="6404" max="6404" width="17.25" style="30" customWidth="1"/>
    <col min="6405" max="6405" width="29.375" style="30" customWidth="1"/>
    <col min="6406" max="6406" width="17.25" style="30" customWidth="1"/>
    <col min="6407" max="6407" width="14.25" style="30" bestFit="1" customWidth="1"/>
    <col min="6408" max="6408" width="11" style="30" bestFit="1" customWidth="1"/>
    <col min="6409" max="6409" width="15.125" style="30" customWidth="1"/>
    <col min="6410" max="6410" width="12.75" style="30" customWidth="1"/>
    <col min="6411" max="6411" width="1.625" style="30" customWidth="1"/>
    <col min="6412" max="6412" width="1.875" style="30" customWidth="1"/>
    <col min="6413" max="6413" width="9.5" style="30" customWidth="1"/>
    <col min="6414" max="6414" width="14.375" style="30" customWidth="1"/>
    <col min="6415" max="6656" width="9" style="30"/>
    <col min="6657" max="6657" width="2" style="30" customWidth="1"/>
    <col min="6658" max="6658" width="7.125" style="30" customWidth="1"/>
    <col min="6659" max="6659" width="16" style="30" customWidth="1"/>
    <col min="6660" max="6660" width="17.25" style="30" customWidth="1"/>
    <col min="6661" max="6661" width="29.375" style="30" customWidth="1"/>
    <col min="6662" max="6662" width="17.25" style="30" customWidth="1"/>
    <col min="6663" max="6663" width="14.25" style="30" bestFit="1" customWidth="1"/>
    <col min="6664" max="6664" width="11" style="30" bestFit="1" customWidth="1"/>
    <col min="6665" max="6665" width="15.125" style="30" customWidth="1"/>
    <col min="6666" max="6666" width="12.75" style="30" customWidth="1"/>
    <col min="6667" max="6667" width="1.625" style="30" customWidth="1"/>
    <col min="6668" max="6668" width="1.875" style="30" customWidth="1"/>
    <col min="6669" max="6669" width="9.5" style="30" customWidth="1"/>
    <col min="6670" max="6670" width="14.375" style="30" customWidth="1"/>
    <col min="6671" max="6912" width="9" style="30"/>
    <col min="6913" max="6913" width="2" style="30" customWidth="1"/>
    <col min="6914" max="6914" width="7.125" style="30" customWidth="1"/>
    <col min="6915" max="6915" width="16" style="30" customWidth="1"/>
    <col min="6916" max="6916" width="17.25" style="30" customWidth="1"/>
    <col min="6917" max="6917" width="29.375" style="30" customWidth="1"/>
    <col min="6918" max="6918" width="17.25" style="30" customWidth="1"/>
    <col min="6919" max="6919" width="14.25" style="30" bestFit="1" customWidth="1"/>
    <col min="6920" max="6920" width="11" style="30" bestFit="1" customWidth="1"/>
    <col min="6921" max="6921" width="15.125" style="30" customWidth="1"/>
    <col min="6922" max="6922" width="12.75" style="30" customWidth="1"/>
    <col min="6923" max="6923" width="1.625" style="30" customWidth="1"/>
    <col min="6924" max="6924" width="1.875" style="30" customWidth="1"/>
    <col min="6925" max="6925" width="9.5" style="30" customWidth="1"/>
    <col min="6926" max="6926" width="14.375" style="30" customWidth="1"/>
    <col min="6927" max="7168" width="9" style="30"/>
    <col min="7169" max="7169" width="2" style="30" customWidth="1"/>
    <col min="7170" max="7170" width="7.125" style="30" customWidth="1"/>
    <col min="7171" max="7171" width="16" style="30" customWidth="1"/>
    <col min="7172" max="7172" width="17.25" style="30" customWidth="1"/>
    <col min="7173" max="7173" width="29.375" style="30" customWidth="1"/>
    <col min="7174" max="7174" width="17.25" style="30" customWidth="1"/>
    <col min="7175" max="7175" width="14.25" style="30" bestFit="1" customWidth="1"/>
    <col min="7176" max="7176" width="11" style="30" bestFit="1" customWidth="1"/>
    <col min="7177" max="7177" width="15.125" style="30" customWidth="1"/>
    <col min="7178" max="7178" width="12.75" style="30" customWidth="1"/>
    <col min="7179" max="7179" width="1.625" style="30" customWidth="1"/>
    <col min="7180" max="7180" width="1.875" style="30" customWidth="1"/>
    <col min="7181" max="7181" width="9.5" style="30" customWidth="1"/>
    <col min="7182" max="7182" width="14.375" style="30" customWidth="1"/>
    <col min="7183" max="7424" width="9" style="30"/>
    <col min="7425" max="7425" width="2" style="30" customWidth="1"/>
    <col min="7426" max="7426" width="7.125" style="30" customWidth="1"/>
    <col min="7427" max="7427" width="16" style="30" customWidth="1"/>
    <col min="7428" max="7428" width="17.25" style="30" customWidth="1"/>
    <col min="7429" max="7429" width="29.375" style="30" customWidth="1"/>
    <col min="7430" max="7430" width="17.25" style="30" customWidth="1"/>
    <col min="7431" max="7431" width="14.25" style="30" bestFit="1" customWidth="1"/>
    <col min="7432" max="7432" width="11" style="30" bestFit="1" customWidth="1"/>
    <col min="7433" max="7433" width="15.125" style="30" customWidth="1"/>
    <col min="7434" max="7434" width="12.75" style="30" customWidth="1"/>
    <col min="7435" max="7435" width="1.625" style="30" customWidth="1"/>
    <col min="7436" max="7436" width="1.875" style="30" customWidth="1"/>
    <col min="7437" max="7437" width="9.5" style="30" customWidth="1"/>
    <col min="7438" max="7438" width="14.375" style="30" customWidth="1"/>
    <col min="7439" max="7680" width="9" style="30"/>
    <col min="7681" max="7681" width="2" style="30" customWidth="1"/>
    <col min="7682" max="7682" width="7.125" style="30" customWidth="1"/>
    <col min="7683" max="7683" width="16" style="30" customWidth="1"/>
    <col min="7684" max="7684" width="17.25" style="30" customWidth="1"/>
    <col min="7685" max="7685" width="29.375" style="30" customWidth="1"/>
    <col min="7686" max="7686" width="17.25" style="30" customWidth="1"/>
    <col min="7687" max="7687" width="14.25" style="30" bestFit="1" customWidth="1"/>
    <col min="7688" max="7688" width="11" style="30" bestFit="1" customWidth="1"/>
    <col min="7689" max="7689" width="15.125" style="30" customWidth="1"/>
    <col min="7690" max="7690" width="12.75" style="30" customWidth="1"/>
    <col min="7691" max="7691" width="1.625" style="30" customWidth="1"/>
    <col min="7692" max="7692" width="1.875" style="30" customWidth="1"/>
    <col min="7693" max="7693" width="9.5" style="30" customWidth="1"/>
    <col min="7694" max="7694" width="14.375" style="30" customWidth="1"/>
    <col min="7695" max="7936" width="9" style="30"/>
    <col min="7937" max="7937" width="2" style="30" customWidth="1"/>
    <col min="7938" max="7938" width="7.125" style="30" customWidth="1"/>
    <col min="7939" max="7939" width="16" style="30" customWidth="1"/>
    <col min="7940" max="7940" width="17.25" style="30" customWidth="1"/>
    <col min="7941" max="7941" width="29.375" style="30" customWidth="1"/>
    <col min="7942" max="7942" width="17.25" style="30" customWidth="1"/>
    <col min="7943" max="7943" width="14.25" style="30" bestFit="1" customWidth="1"/>
    <col min="7944" max="7944" width="11" style="30" bestFit="1" customWidth="1"/>
    <col min="7945" max="7945" width="15.125" style="30" customWidth="1"/>
    <col min="7946" max="7946" width="12.75" style="30" customWidth="1"/>
    <col min="7947" max="7947" width="1.625" style="30" customWidth="1"/>
    <col min="7948" max="7948" width="1.875" style="30" customWidth="1"/>
    <col min="7949" max="7949" width="9.5" style="30" customWidth="1"/>
    <col min="7950" max="7950" width="14.375" style="30" customWidth="1"/>
    <col min="7951" max="8192" width="9" style="30"/>
    <col min="8193" max="8193" width="2" style="30" customWidth="1"/>
    <col min="8194" max="8194" width="7.125" style="30" customWidth="1"/>
    <col min="8195" max="8195" width="16" style="30" customWidth="1"/>
    <col min="8196" max="8196" width="17.25" style="30" customWidth="1"/>
    <col min="8197" max="8197" width="29.375" style="30" customWidth="1"/>
    <col min="8198" max="8198" width="17.25" style="30" customWidth="1"/>
    <col min="8199" max="8199" width="14.25" style="30" bestFit="1" customWidth="1"/>
    <col min="8200" max="8200" width="11" style="30" bestFit="1" customWidth="1"/>
    <col min="8201" max="8201" width="15.125" style="30" customWidth="1"/>
    <col min="8202" max="8202" width="12.75" style="30" customWidth="1"/>
    <col min="8203" max="8203" width="1.625" style="30" customWidth="1"/>
    <col min="8204" max="8204" width="1.875" style="30" customWidth="1"/>
    <col min="8205" max="8205" width="9.5" style="30" customWidth="1"/>
    <col min="8206" max="8206" width="14.375" style="30" customWidth="1"/>
    <col min="8207" max="8448" width="9" style="30"/>
    <col min="8449" max="8449" width="2" style="30" customWidth="1"/>
    <col min="8450" max="8450" width="7.125" style="30" customWidth="1"/>
    <col min="8451" max="8451" width="16" style="30" customWidth="1"/>
    <col min="8452" max="8452" width="17.25" style="30" customWidth="1"/>
    <col min="8453" max="8453" width="29.375" style="30" customWidth="1"/>
    <col min="8454" max="8454" width="17.25" style="30" customWidth="1"/>
    <col min="8455" max="8455" width="14.25" style="30" bestFit="1" customWidth="1"/>
    <col min="8456" max="8456" width="11" style="30" bestFit="1" customWidth="1"/>
    <col min="8457" max="8457" width="15.125" style="30" customWidth="1"/>
    <col min="8458" max="8458" width="12.75" style="30" customWidth="1"/>
    <col min="8459" max="8459" width="1.625" style="30" customWidth="1"/>
    <col min="8460" max="8460" width="1.875" style="30" customWidth="1"/>
    <col min="8461" max="8461" width="9.5" style="30" customWidth="1"/>
    <col min="8462" max="8462" width="14.375" style="30" customWidth="1"/>
    <col min="8463" max="8704" width="9" style="30"/>
    <col min="8705" max="8705" width="2" style="30" customWidth="1"/>
    <col min="8706" max="8706" width="7.125" style="30" customWidth="1"/>
    <col min="8707" max="8707" width="16" style="30" customWidth="1"/>
    <col min="8708" max="8708" width="17.25" style="30" customWidth="1"/>
    <col min="8709" max="8709" width="29.375" style="30" customWidth="1"/>
    <col min="8710" max="8710" width="17.25" style="30" customWidth="1"/>
    <col min="8711" max="8711" width="14.25" style="30" bestFit="1" customWidth="1"/>
    <col min="8712" max="8712" width="11" style="30" bestFit="1" customWidth="1"/>
    <col min="8713" max="8713" width="15.125" style="30" customWidth="1"/>
    <col min="8714" max="8714" width="12.75" style="30" customWidth="1"/>
    <col min="8715" max="8715" width="1.625" style="30" customWidth="1"/>
    <col min="8716" max="8716" width="1.875" style="30" customWidth="1"/>
    <col min="8717" max="8717" width="9.5" style="30" customWidth="1"/>
    <col min="8718" max="8718" width="14.375" style="30" customWidth="1"/>
    <col min="8719" max="8960" width="9" style="30"/>
    <col min="8961" max="8961" width="2" style="30" customWidth="1"/>
    <col min="8962" max="8962" width="7.125" style="30" customWidth="1"/>
    <col min="8963" max="8963" width="16" style="30" customWidth="1"/>
    <col min="8964" max="8964" width="17.25" style="30" customWidth="1"/>
    <col min="8965" max="8965" width="29.375" style="30" customWidth="1"/>
    <col min="8966" max="8966" width="17.25" style="30" customWidth="1"/>
    <col min="8967" max="8967" width="14.25" style="30" bestFit="1" customWidth="1"/>
    <col min="8968" max="8968" width="11" style="30" bestFit="1" customWidth="1"/>
    <col min="8969" max="8969" width="15.125" style="30" customWidth="1"/>
    <col min="8970" max="8970" width="12.75" style="30" customWidth="1"/>
    <col min="8971" max="8971" width="1.625" style="30" customWidth="1"/>
    <col min="8972" max="8972" width="1.875" style="30" customWidth="1"/>
    <col min="8973" max="8973" width="9.5" style="30" customWidth="1"/>
    <col min="8974" max="8974" width="14.375" style="30" customWidth="1"/>
    <col min="8975" max="9216" width="9" style="30"/>
    <col min="9217" max="9217" width="2" style="30" customWidth="1"/>
    <col min="9218" max="9218" width="7.125" style="30" customWidth="1"/>
    <col min="9219" max="9219" width="16" style="30" customWidth="1"/>
    <col min="9220" max="9220" width="17.25" style="30" customWidth="1"/>
    <col min="9221" max="9221" width="29.375" style="30" customWidth="1"/>
    <col min="9222" max="9222" width="17.25" style="30" customWidth="1"/>
    <col min="9223" max="9223" width="14.25" style="30" bestFit="1" customWidth="1"/>
    <col min="9224" max="9224" width="11" style="30" bestFit="1" customWidth="1"/>
    <col min="9225" max="9225" width="15.125" style="30" customWidth="1"/>
    <col min="9226" max="9226" width="12.75" style="30" customWidth="1"/>
    <col min="9227" max="9227" width="1.625" style="30" customWidth="1"/>
    <col min="9228" max="9228" width="1.875" style="30" customWidth="1"/>
    <col min="9229" max="9229" width="9.5" style="30" customWidth="1"/>
    <col min="9230" max="9230" width="14.375" style="30" customWidth="1"/>
    <col min="9231" max="9472" width="9" style="30"/>
    <col min="9473" max="9473" width="2" style="30" customWidth="1"/>
    <col min="9474" max="9474" width="7.125" style="30" customWidth="1"/>
    <col min="9475" max="9475" width="16" style="30" customWidth="1"/>
    <col min="9476" max="9476" width="17.25" style="30" customWidth="1"/>
    <col min="9477" max="9477" width="29.375" style="30" customWidth="1"/>
    <col min="9478" max="9478" width="17.25" style="30" customWidth="1"/>
    <col min="9479" max="9479" width="14.25" style="30" bestFit="1" customWidth="1"/>
    <col min="9480" max="9480" width="11" style="30" bestFit="1" customWidth="1"/>
    <col min="9481" max="9481" width="15.125" style="30" customWidth="1"/>
    <col min="9482" max="9482" width="12.75" style="30" customWidth="1"/>
    <col min="9483" max="9483" width="1.625" style="30" customWidth="1"/>
    <col min="9484" max="9484" width="1.875" style="30" customWidth="1"/>
    <col min="9485" max="9485" width="9.5" style="30" customWidth="1"/>
    <col min="9486" max="9486" width="14.375" style="30" customWidth="1"/>
    <col min="9487" max="9728" width="9" style="30"/>
    <col min="9729" max="9729" width="2" style="30" customWidth="1"/>
    <col min="9730" max="9730" width="7.125" style="30" customWidth="1"/>
    <col min="9731" max="9731" width="16" style="30" customWidth="1"/>
    <col min="9732" max="9732" width="17.25" style="30" customWidth="1"/>
    <col min="9733" max="9733" width="29.375" style="30" customWidth="1"/>
    <col min="9734" max="9734" width="17.25" style="30" customWidth="1"/>
    <col min="9735" max="9735" width="14.25" style="30" bestFit="1" customWidth="1"/>
    <col min="9736" max="9736" width="11" style="30" bestFit="1" customWidth="1"/>
    <col min="9737" max="9737" width="15.125" style="30" customWidth="1"/>
    <col min="9738" max="9738" width="12.75" style="30" customWidth="1"/>
    <col min="9739" max="9739" width="1.625" style="30" customWidth="1"/>
    <col min="9740" max="9740" width="1.875" style="30" customWidth="1"/>
    <col min="9741" max="9741" width="9.5" style="30" customWidth="1"/>
    <col min="9742" max="9742" width="14.375" style="30" customWidth="1"/>
    <col min="9743" max="9984" width="9" style="30"/>
    <col min="9985" max="9985" width="2" style="30" customWidth="1"/>
    <col min="9986" max="9986" width="7.125" style="30" customWidth="1"/>
    <col min="9987" max="9987" width="16" style="30" customWidth="1"/>
    <col min="9988" max="9988" width="17.25" style="30" customWidth="1"/>
    <col min="9989" max="9989" width="29.375" style="30" customWidth="1"/>
    <col min="9990" max="9990" width="17.25" style="30" customWidth="1"/>
    <col min="9991" max="9991" width="14.25" style="30" bestFit="1" customWidth="1"/>
    <col min="9992" max="9992" width="11" style="30" bestFit="1" customWidth="1"/>
    <col min="9993" max="9993" width="15.125" style="30" customWidth="1"/>
    <col min="9994" max="9994" width="12.75" style="30" customWidth="1"/>
    <col min="9995" max="9995" width="1.625" style="30" customWidth="1"/>
    <col min="9996" max="9996" width="1.875" style="30" customWidth="1"/>
    <col min="9997" max="9997" width="9.5" style="30" customWidth="1"/>
    <col min="9998" max="9998" width="14.375" style="30" customWidth="1"/>
    <col min="9999" max="10240" width="9" style="30"/>
    <col min="10241" max="10241" width="2" style="30" customWidth="1"/>
    <col min="10242" max="10242" width="7.125" style="30" customWidth="1"/>
    <col min="10243" max="10243" width="16" style="30" customWidth="1"/>
    <col min="10244" max="10244" width="17.25" style="30" customWidth="1"/>
    <col min="10245" max="10245" width="29.375" style="30" customWidth="1"/>
    <col min="10246" max="10246" width="17.25" style="30" customWidth="1"/>
    <col min="10247" max="10247" width="14.25" style="30" bestFit="1" customWidth="1"/>
    <col min="10248" max="10248" width="11" style="30" bestFit="1" customWidth="1"/>
    <col min="10249" max="10249" width="15.125" style="30" customWidth="1"/>
    <col min="10250" max="10250" width="12.75" style="30" customWidth="1"/>
    <col min="10251" max="10251" width="1.625" style="30" customWidth="1"/>
    <col min="10252" max="10252" width="1.875" style="30" customWidth="1"/>
    <col min="10253" max="10253" width="9.5" style="30" customWidth="1"/>
    <col min="10254" max="10254" width="14.375" style="30" customWidth="1"/>
    <col min="10255" max="10496" width="9" style="30"/>
    <col min="10497" max="10497" width="2" style="30" customWidth="1"/>
    <col min="10498" max="10498" width="7.125" style="30" customWidth="1"/>
    <col min="10499" max="10499" width="16" style="30" customWidth="1"/>
    <col min="10500" max="10500" width="17.25" style="30" customWidth="1"/>
    <col min="10501" max="10501" width="29.375" style="30" customWidth="1"/>
    <col min="10502" max="10502" width="17.25" style="30" customWidth="1"/>
    <col min="10503" max="10503" width="14.25" style="30" bestFit="1" customWidth="1"/>
    <col min="10504" max="10504" width="11" style="30" bestFit="1" customWidth="1"/>
    <col min="10505" max="10505" width="15.125" style="30" customWidth="1"/>
    <col min="10506" max="10506" width="12.75" style="30" customWidth="1"/>
    <col min="10507" max="10507" width="1.625" style="30" customWidth="1"/>
    <col min="10508" max="10508" width="1.875" style="30" customWidth="1"/>
    <col min="10509" max="10509" width="9.5" style="30" customWidth="1"/>
    <col min="10510" max="10510" width="14.375" style="30" customWidth="1"/>
    <col min="10511" max="10752" width="9" style="30"/>
    <col min="10753" max="10753" width="2" style="30" customWidth="1"/>
    <col min="10754" max="10754" width="7.125" style="30" customWidth="1"/>
    <col min="10755" max="10755" width="16" style="30" customWidth="1"/>
    <col min="10756" max="10756" width="17.25" style="30" customWidth="1"/>
    <col min="10757" max="10757" width="29.375" style="30" customWidth="1"/>
    <col min="10758" max="10758" width="17.25" style="30" customWidth="1"/>
    <col min="10759" max="10759" width="14.25" style="30" bestFit="1" customWidth="1"/>
    <col min="10760" max="10760" width="11" style="30" bestFit="1" customWidth="1"/>
    <col min="10761" max="10761" width="15.125" style="30" customWidth="1"/>
    <col min="10762" max="10762" width="12.75" style="30" customWidth="1"/>
    <col min="10763" max="10763" width="1.625" style="30" customWidth="1"/>
    <col min="10764" max="10764" width="1.875" style="30" customWidth="1"/>
    <col min="10765" max="10765" width="9.5" style="30" customWidth="1"/>
    <col min="10766" max="10766" width="14.375" style="30" customWidth="1"/>
    <col min="10767" max="11008" width="9" style="30"/>
    <col min="11009" max="11009" width="2" style="30" customWidth="1"/>
    <col min="11010" max="11010" width="7.125" style="30" customWidth="1"/>
    <col min="11011" max="11011" width="16" style="30" customWidth="1"/>
    <col min="11012" max="11012" width="17.25" style="30" customWidth="1"/>
    <col min="11013" max="11013" width="29.375" style="30" customWidth="1"/>
    <col min="11014" max="11014" width="17.25" style="30" customWidth="1"/>
    <col min="11015" max="11015" width="14.25" style="30" bestFit="1" customWidth="1"/>
    <col min="11016" max="11016" width="11" style="30" bestFit="1" customWidth="1"/>
    <col min="11017" max="11017" width="15.125" style="30" customWidth="1"/>
    <col min="11018" max="11018" width="12.75" style="30" customWidth="1"/>
    <col min="11019" max="11019" width="1.625" style="30" customWidth="1"/>
    <col min="11020" max="11020" width="1.875" style="30" customWidth="1"/>
    <col min="11021" max="11021" width="9.5" style="30" customWidth="1"/>
    <col min="11022" max="11022" width="14.375" style="30" customWidth="1"/>
    <col min="11023" max="11264" width="9" style="30"/>
    <col min="11265" max="11265" width="2" style="30" customWidth="1"/>
    <col min="11266" max="11266" width="7.125" style="30" customWidth="1"/>
    <col min="11267" max="11267" width="16" style="30" customWidth="1"/>
    <col min="11268" max="11268" width="17.25" style="30" customWidth="1"/>
    <col min="11269" max="11269" width="29.375" style="30" customWidth="1"/>
    <col min="11270" max="11270" width="17.25" style="30" customWidth="1"/>
    <col min="11271" max="11271" width="14.25" style="30" bestFit="1" customWidth="1"/>
    <col min="11272" max="11272" width="11" style="30" bestFit="1" customWidth="1"/>
    <col min="11273" max="11273" width="15.125" style="30" customWidth="1"/>
    <col min="11274" max="11274" width="12.75" style="30" customWidth="1"/>
    <col min="11275" max="11275" width="1.625" style="30" customWidth="1"/>
    <col min="11276" max="11276" width="1.875" style="30" customWidth="1"/>
    <col min="11277" max="11277" width="9.5" style="30" customWidth="1"/>
    <col min="11278" max="11278" width="14.375" style="30" customWidth="1"/>
    <col min="11279" max="11520" width="9" style="30"/>
    <col min="11521" max="11521" width="2" style="30" customWidth="1"/>
    <col min="11522" max="11522" width="7.125" style="30" customWidth="1"/>
    <col min="11523" max="11523" width="16" style="30" customWidth="1"/>
    <col min="11524" max="11524" width="17.25" style="30" customWidth="1"/>
    <col min="11525" max="11525" width="29.375" style="30" customWidth="1"/>
    <col min="11526" max="11526" width="17.25" style="30" customWidth="1"/>
    <col min="11527" max="11527" width="14.25" style="30" bestFit="1" customWidth="1"/>
    <col min="11528" max="11528" width="11" style="30" bestFit="1" customWidth="1"/>
    <col min="11529" max="11529" width="15.125" style="30" customWidth="1"/>
    <col min="11530" max="11530" width="12.75" style="30" customWidth="1"/>
    <col min="11531" max="11531" width="1.625" style="30" customWidth="1"/>
    <col min="11532" max="11532" width="1.875" style="30" customWidth="1"/>
    <col min="11533" max="11533" width="9.5" style="30" customWidth="1"/>
    <col min="11534" max="11534" width="14.375" style="30" customWidth="1"/>
    <col min="11535" max="11776" width="9" style="30"/>
    <col min="11777" max="11777" width="2" style="30" customWidth="1"/>
    <col min="11778" max="11778" width="7.125" style="30" customWidth="1"/>
    <col min="11779" max="11779" width="16" style="30" customWidth="1"/>
    <col min="11780" max="11780" width="17.25" style="30" customWidth="1"/>
    <col min="11781" max="11781" width="29.375" style="30" customWidth="1"/>
    <col min="11782" max="11782" width="17.25" style="30" customWidth="1"/>
    <col min="11783" max="11783" width="14.25" style="30" bestFit="1" customWidth="1"/>
    <col min="11784" max="11784" width="11" style="30" bestFit="1" customWidth="1"/>
    <col min="11785" max="11785" width="15.125" style="30" customWidth="1"/>
    <col min="11786" max="11786" width="12.75" style="30" customWidth="1"/>
    <col min="11787" max="11787" width="1.625" style="30" customWidth="1"/>
    <col min="11788" max="11788" width="1.875" style="30" customWidth="1"/>
    <col min="11789" max="11789" width="9.5" style="30" customWidth="1"/>
    <col min="11790" max="11790" width="14.375" style="30" customWidth="1"/>
    <col min="11791" max="12032" width="9" style="30"/>
    <col min="12033" max="12033" width="2" style="30" customWidth="1"/>
    <col min="12034" max="12034" width="7.125" style="30" customWidth="1"/>
    <col min="12035" max="12035" width="16" style="30" customWidth="1"/>
    <col min="12036" max="12036" width="17.25" style="30" customWidth="1"/>
    <col min="12037" max="12037" width="29.375" style="30" customWidth="1"/>
    <col min="12038" max="12038" width="17.25" style="30" customWidth="1"/>
    <col min="12039" max="12039" width="14.25" style="30" bestFit="1" customWidth="1"/>
    <col min="12040" max="12040" width="11" style="30" bestFit="1" customWidth="1"/>
    <col min="12041" max="12041" width="15.125" style="30" customWidth="1"/>
    <col min="12042" max="12042" width="12.75" style="30" customWidth="1"/>
    <col min="12043" max="12043" width="1.625" style="30" customWidth="1"/>
    <col min="12044" max="12044" width="1.875" style="30" customWidth="1"/>
    <col min="12045" max="12045" width="9.5" style="30" customWidth="1"/>
    <col min="12046" max="12046" width="14.375" style="30" customWidth="1"/>
    <col min="12047" max="12288" width="9" style="30"/>
    <col min="12289" max="12289" width="2" style="30" customWidth="1"/>
    <col min="12290" max="12290" width="7.125" style="30" customWidth="1"/>
    <col min="12291" max="12291" width="16" style="30" customWidth="1"/>
    <col min="12292" max="12292" width="17.25" style="30" customWidth="1"/>
    <col min="12293" max="12293" width="29.375" style="30" customWidth="1"/>
    <col min="12294" max="12294" width="17.25" style="30" customWidth="1"/>
    <col min="12295" max="12295" width="14.25" style="30" bestFit="1" customWidth="1"/>
    <col min="12296" max="12296" width="11" style="30" bestFit="1" customWidth="1"/>
    <col min="12297" max="12297" width="15.125" style="30" customWidth="1"/>
    <col min="12298" max="12298" width="12.75" style="30" customWidth="1"/>
    <col min="12299" max="12299" width="1.625" style="30" customWidth="1"/>
    <col min="12300" max="12300" width="1.875" style="30" customWidth="1"/>
    <col min="12301" max="12301" width="9.5" style="30" customWidth="1"/>
    <col min="12302" max="12302" width="14.375" style="30" customWidth="1"/>
    <col min="12303" max="12544" width="9" style="30"/>
    <col min="12545" max="12545" width="2" style="30" customWidth="1"/>
    <col min="12546" max="12546" width="7.125" style="30" customWidth="1"/>
    <col min="12547" max="12547" width="16" style="30" customWidth="1"/>
    <col min="12548" max="12548" width="17.25" style="30" customWidth="1"/>
    <col min="12549" max="12549" width="29.375" style="30" customWidth="1"/>
    <col min="12550" max="12550" width="17.25" style="30" customWidth="1"/>
    <col min="12551" max="12551" width="14.25" style="30" bestFit="1" customWidth="1"/>
    <col min="12552" max="12552" width="11" style="30" bestFit="1" customWidth="1"/>
    <col min="12553" max="12553" width="15.125" style="30" customWidth="1"/>
    <col min="12554" max="12554" width="12.75" style="30" customWidth="1"/>
    <col min="12555" max="12555" width="1.625" style="30" customWidth="1"/>
    <col min="12556" max="12556" width="1.875" style="30" customWidth="1"/>
    <col min="12557" max="12557" width="9.5" style="30" customWidth="1"/>
    <col min="12558" max="12558" width="14.375" style="30" customWidth="1"/>
    <col min="12559" max="12800" width="9" style="30"/>
    <col min="12801" max="12801" width="2" style="30" customWidth="1"/>
    <col min="12802" max="12802" width="7.125" style="30" customWidth="1"/>
    <col min="12803" max="12803" width="16" style="30" customWidth="1"/>
    <col min="12804" max="12804" width="17.25" style="30" customWidth="1"/>
    <col min="12805" max="12805" width="29.375" style="30" customWidth="1"/>
    <col min="12806" max="12806" width="17.25" style="30" customWidth="1"/>
    <col min="12807" max="12807" width="14.25" style="30" bestFit="1" customWidth="1"/>
    <col min="12808" max="12808" width="11" style="30" bestFit="1" customWidth="1"/>
    <col min="12809" max="12809" width="15.125" style="30" customWidth="1"/>
    <col min="12810" max="12810" width="12.75" style="30" customWidth="1"/>
    <col min="12811" max="12811" width="1.625" style="30" customWidth="1"/>
    <col min="12812" max="12812" width="1.875" style="30" customWidth="1"/>
    <col min="12813" max="12813" width="9.5" style="30" customWidth="1"/>
    <col min="12814" max="12814" width="14.375" style="30" customWidth="1"/>
    <col min="12815" max="13056" width="9" style="30"/>
    <col min="13057" max="13057" width="2" style="30" customWidth="1"/>
    <col min="13058" max="13058" width="7.125" style="30" customWidth="1"/>
    <col min="13059" max="13059" width="16" style="30" customWidth="1"/>
    <col min="13060" max="13060" width="17.25" style="30" customWidth="1"/>
    <col min="13061" max="13061" width="29.375" style="30" customWidth="1"/>
    <col min="13062" max="13062" width="17.25" style="30" customWidth="1"/>
    <col min="13063" max="13063" width="14.25" style="30" bestFit="1" customWidth="1"/>
    <col min="13064" max="13064" width="11" style="30" bestFit="1" customWidth="1"/>
    <col min="13065" max="13065" width="15.125" style="30" customWidth="1"/>
    <col min="13066" max="13066" width="12.75" style="30" customWidth="1"/>
    <col min="13067" max="13067" width="1.625" style="30" customWidth="1"/>
    <col min="13068" max="13068" width="1.875" style="30" customWidth="1"/>
    <col min="13069" max="13069" width="9.5" style="30" customWidth="1"/>
    <col min="13070" max="13070" width="14.375" style="30" customWidth="1"/>
    <col min="13071" max="13312" width="9" style="30"/>
    <col min="13313" max="13313" width="2" style="30" customWidth="1"/>
    <col min="13314" max="13314" width="7.125" style="30" customWidth="1"/>
    <col min="13315" max="13315" width="16" style="30" customWidth="1"/>
    <col min="13316" max="13316" width="17.25" style="30" customWidth="1"/>
    <col min="13317" max="13317" width="29.375" style="30" customWidth="1"/>
    <col min="13318" max="13318" width="17.25" style="30" customWidth="1"/>
    <col min="13319" max="13319" width="14.25" style="30" bestFit="1" customWidth="1"/>
    <col min="13320" max="13320" width="11" style="30" bestFit="1" customWidth="1"/>
    <col min="13321" max="13321" width="15.125" style="30" customWidth="1"/>
    <col min="13322" max="13322" width="12.75" style="30" customWidth="1"/>
    <col min="13323" max="13323" width="1.625" style="30" customWidth="1"/>
    <col min="13324" max="13324" width="1.875" style="30" customWidth="1"/>
    <col min="13325" max="13325" width="9.5" style="30" customWidth="1"/>
    <col min="13326" max="13326" width="14.375" style="30" customWidth="1"/>
    <col min="13327" max="13568" width="9" style="30"/>
    <col min="13569" max="13569" width="2" style="30" customWidth="1"/>
    <col min="13570" max="13570" width="7.125" style="30" customWidth="1"/>
    <col min="13571" max="13571" width="16" style="30" customWidth="1"/>
    <col min="13572" max="13572" width="17.25" style="30" customWidth="1"/>
    <col min="13573" max="13573" width="29.375" style="30" customWidth="1"/>
    <col min="13574" max="13574" width="17.25" style="30" customWidth="1"/>
    <col min="13575" max="13575" width="14.25" style="30" bestFit="1" customWidth="1"/>
    <col min="13576" max="13576" width="11" style="30" bestFit="1" customWidth="1"/>
    <col min="13577" max="13577" width="15.125" style="30" customWidth="1"/>
    <col min="13578" max="13578" width="12.75" style="30" customWidth="1"/>
    <col min="13579" max="13579" width="1.625" style="30" customWidth="1"/>
    <col min="13580" max="13580" width="1.875" style="30" customWidth="1"/>
    <col min="13581" max="13581" width="9.5" style="30" customWidth="1"/>
    <col min="13582" max="13582" width="14.375" style="30" customWidth="1"/>
    <col min="13583" max="13824" width="9" style="30"/>
    <col min="13825" max="13825" width="2" style="30" customWidth="1"/>
    <col min="13826" max="13826" width="7.125" style="30" customWidth="1"/>
    <col min="13827" max="13827" width="16" style="30" customWidth="1"/>
    <col min="13828" max="13828" width="17.25" style="30" customWidth="1"/>
    <col min="13829" max="13829" width="29.375" style="30" customWidth="1"/>
    <col min="13830" max="13830" width="17.25" style="30" customWidth="1"/>
    <col min="13831" max="13831" width="14.25" style="30" bestFit="1" customWidth="1"/>
    <col min="13832" max="13832" width="11" style="30" bestFit="1" customWidth="1"/>
    <col min="13833" max="13833" width="15.125" style="30" customWidth="1"/>
    <col min="13834" max="13834" width="12.75" style="30" customWidth="1"/>
    <col min="13835" max="13835" width="1.625" style="30" customWidth="1"/>
    <col min="13836" max="13836" width="1.875" style="30" customWidth="1"/>
    <col min="13837" max="13837" width="9.5" style="30" customWidth="1"/>
    <col min="13838" max="13838" width="14.375" style="30" customWidth="1"/>
    <col min="13839" max="14080" width="9" style="30"/>
    <col min="14081" max="14081" width="2" style="30" customWidth="1"/>
    <col min="14082" max="14082" width="7.125" style="30" customWidth="1"/>
    <col min="14083" max="14083" width="16" style="30" customWidth="1"/>
    <col min="14084" max="14084" width="17.25" style="30" customWidth="1"/>
    <col min="14085" max="14085" width="29.375" style="30" customWidth="1"/>
    <col min="14086" max="14086" width="17.25" style="30" customWidth="1"/>
    <col min="14087" max="14087" width="14.25" style="30" bestFit="1" customWidth="1"/>
    <col min="14088" max="14088" width="11" style="30" bestFit="1" customWidth="1"/>
    <col min="14089" max="14089" width="15.125" style="30" customWidth="1"/>
    <col min="14090" max="14090" width="12.75" style="30" customWidth="1"/>
    <col min="14091" max="14091" width="1.625" style="30" customWidth="1"/>
    <col min="14092" max="14092" width="1.875" style="30" customWidth="1"/>
    <col min="14093" max="14093" width="9.5" style="30" customWidth="1"/>
    <col min="14094" max="14094" width="14.375" style="30" customWidth="1"/>
    <col min="14095" max="14336" width="9" style="30"/>
    <col min="14337" max="14337" width="2" style="30" customWidth="1"/>
    <col min="14338" max="14338" width="7.125" style="30" customWidth="1"/>
    <col min="14339" max="14339" width="16" style="30" customWidth="1"/>
    <col min="14340" max="14340" width="17.25" style="30" customWidth="1"/>
    <col min="14341" max="14341" width="29.375" style="30" customWidth="1"/>
    <col min="14342" max="14342" width="17.25" style="30" customWidth="1"/>
    <col min="14343" max="14343" width="14.25" style="30" bestFit="1" customWidth="1"/>
    <col min="14344" max="14344" width="11" style="30" bestFit="1" customWidth="1"/>
    <col min="14345" max="14345" width="15.125" style="30" customWidth="1"/>
    <col min="14346" max="14346" width="12.75" style="30" customWidth="1"/>
    <col min="14347" max="14347" width="1.625" style="30" customWidth="1"/>
    <col min="14348" max="14348" width="1.875" style="30" customWidth="1"/>
    <col min="14349" max="14349" width="9.5" style="30" customWidth="1"/>
    <col min="14350" max="14350" width="14.375" style="30" customWidth="1"/>
    <col min="14351" max="14592" width="9" style="30"/>
    <col min="14593" max="14593" width="2" style="30" customWidth="1"/>
    <col min="14594" max="14594" width="7.125" style="30" customWidth="1"/>
    <col min="14595" max="14595" width="16" style="30" customWidth="1"/>
    <col min="14596" max="14596" width="17.25" style="30" customWidth="1"/>
    <col min="14597" max="14597" width="29.375" style="30" customWidth="1"/>
    <col min="14598" max="14598" width="17.25" style="30" customWidth="1"/>
    <col min="14599" max="14599" width="14.25" style="30" bestFit="1" customWidth="1"/>
    <col min="14600" max="14600" width="11" style="30" bestFit="1" customWidth="1"/>
    <col min="14601" max="14601" width="15.125" style="30" customWidth="1"/>
    <col min="14602" max="14602" width="12.75" style="30" customWidth="1"/>
    <col min="14603" max="14603" width="1.625" style="30" customWidth="1"/>
    <col min="14604" max="14604" width="1.875" style="30" customWidth="1"/>
    <col min="14605" max="14605" width="9.5" style="30" customWidth="1"/>
    <col min="14606" max="14606" width="14.375" style="30" customWidth="1"/>
    <col min="14607" max="14848" width="9" style="30"/>
    <col min="14849" max="14849" width="2" style="30" customWidth="1"/>
    <col min="14850" max="14850" width="7.125" style="30" customWidth="1"/>
    <col min="14851" max="14851" width="16" style="30" customWidth="1"/>
    <col min="14852" max="14852" width="17.25" style="30" customWidth="1"/>
    <col min="14853" max="14853" width="29.375" style="30" customWidth="1"/>
    <col min="14854" max="14854" width="17.25" style="30" customWidth="1"/>
    <col min="14855" max="14855" width="14.25" style="30" bestFit="1" customWidth="1"/>
    <col min="14856" max="14856" width="11" style="30" bestFit="1" customWidth="1"/>
    <col min="14857" max="14857" width="15.125" style="30" customWidth="1"/>
    <col min="14858" max="14858" width="12.75" style="30" customWidth="1"/>
    <col min="14859" max="14859" width="1.625" style="30" customWidth="1"/>
    <col min="14860" max="14860" width="1.875" style="30" customWidth="1"/>
    <col min="14861" max="14861" width="9.5" style="30" customWidth="1"/>
    <col min="14862" max="14862" width="14.375" style="30" customWidth="1"/>
    <col min="14863" max="15104" width="9" style="30"/>
    <col min="15105" max="15105" width="2" style="30" customWidth="1"/>
    <col min="15106" max="15106" width="7.125" style="30" customWidth="1"/>
    <col min="15107" max="15107" width="16" style="30" customWidth="1"/>
    <col min="15108" max="15108" width="17.25" style="30" customWidth="1"/>
    <col min="15109" max="15109" width="29.375" style="30" customWidth="1"/>
    <col min="15110" max="15110" width="17.25" style="30" customWidth="1"/>
    <col min="15111" max="15111" width="14.25" style="30" bestFit="1" customWidth="1"/>
    <col min="15112" max="15112" width="11" style="30" bestFit="1" customWidth="1"/>
    <col min="15113" max="15113" width="15.125" style="30" customWidth="1"/>
    <col min="15114" max="15114" width="12.75" style="30" customWidth="1"/>
    <col min="15115" max="15115" width="1.625" style="30" customWidth="1"/>
    <col min="15116" max="15116" width="1.875" style="30" customWidth="1"/>
    <col min="15117" max="15117" width="9.5" style="30" customWidth="1"/>
    <col min="15118" max="15118" width="14.375" style="30" customWidth="1"/>
    <col min="15119" max="15360" width="9" style="30"/>
    <col min="15361" max="15361" width="2" style="30" customWidth="1"/>
    <col min="15362" max="15362" width="7.125" style="30" customWidth="1"/>
    <col min="15363" max="15363" width="16" style="30" customWidth="1"/>
    <col min="15364" max="15364" width="17.25" style="30" customWidth="1"/>
    <col min="15365" max="15365" width="29.375" style="30" customWidth="1"/>
    <col min="15366" max="15366" width="17.25" style="30" customWidth="1"/>
    <col min="15367" max="15367" width="14.25" style="30" bestFit="1" customWidth="1"/>
    <col min="15368" max="15368" width="11" style="30" bestFit="1" customWidth="1"/>
    <col min="15369" max="15369" width="15.125" style="30" customWidth="1"/>
    <col min="15370" max="15370" width="12.75" style="30" customWidth="1"/>
    <col min="15371" max="15371" width="1.625" style="30" customWidth="1"/>
    <col min="15372" max="15372" width="1.875" style="30" customWidth="1"/>
    <col min="15373" max="15373" width="9.5" style="30" customWidth="1"/>
    <col min="15374" max="15374" width="14.375" style="30" customWidth="1"/>
    <col min="15375" max="15616" width="9" style="30"/>
    <col min="15617" max="15617" width="2" style="30" customWidth="1"/>
    <col min="15618" max="15618" width="7.125" style="30" customWidth="1"/>
    <col min="15619" max="15619" width="16" style="30" customWidth="1"/>
    <col min="15620" max="15620" width="17.25" style="30" customWidth="1"/>
    <col min="15621" max="15621" width="29.375" style="30" customWidth="1"/>
    <col min="15622" max="15622" width="17.25" style="30" customWidth="1"/>
    <col min="15623" max="15623" width="14.25" style="30" bestFit="1" customWidth="1"/>
    <col min="15624" max="15624" width="11" style="30" bestFit="1" customWidth="1"/>
    <col min="15625" max="15625" width="15.125" style="30" customWidth="1"/>
    <col min="15626" max="15626" width="12.75" style="30" customWidth="1"/>
    <col min="15627" max="15627" width="1.625" style="30" customWidth="1"/>
    <col min="15628" max="15628" width="1.875" style="30" customWidth="1"/>
    <col min="15629" max="15629" width="9.5" style="30" customWidth="1"/>
    <col min="15630" max="15630" width="14.375" style="30" customWidth="1"/>
    <col min="15631" max="15872" width="9" style="30"/>
    <col min="15873" max="15873" width="2" style="30" customWidth="1"/>
    <col min="15874" max="15874" width="7.125" style="30" customWidth="1"/>
    <col min="15875" max="15875" width="16" style="30" customWidth="1"/>
    <col min="15876" max="15876" width="17.25" style="30" customWidth="1"/>
    <col min="15877" max="15877" width="29.375" style="30" customWidth="1"/>
    <col min="15878" max="15878" width="17.25" style="30" customWidth="1"/>
    <col min="15879" max="15879" width="14.25" style="30" bestFit="1" customWidth="1"/>
    <col min="15880" max="15880" width="11" style="30" bestFit="1" customWidth="1"/>
    <col min="15881" max="15881" width="15.125" style="30" customWidth="1"/>
    <col min="15882" max="15882" width="12.75" style="30" customWidth="1"/>
    <col min="15883" max="15883" width="1.625" style="30" customWidth="1"/>
    <col min="15884" max="15884" width="1.875" style="30" customWidth="1"/>
    <col min="15885" max="15885" width="9.5" style="30" customWidth="1"/>
    <col min="15886" max="15886" width="14.375" style="30" customWidth="1"/>
    <col min="15887" max="16128" width="9" style="30"/>
    <col min="16129" max="16129" width="2" style="30" customWidth="1"/>
    <col min="16130" max="16130" width="7.125" style="30" customWidth="1"/>
    <col min="16131" max="16131" width="16" style="30" customWidth="1"/>
    <col min="16132" max="16132" width="17.25" style="30" customWidth="1"/>
    <col min="16133" max="16133" width="29.375" style="30" customWidth="1"/>
    <col min="16134" max="16134" width="17.25" style="30" customWidth="1"/>
    <col min="16135" max="16135" width="14.25" style="30" bestFit="1" customWidth="1"/>
    <col min="16136" max="16136" width="11" style="30" bestFit="1" customWidth="1"/>
    <col min="16137" max="16137" width="15.125" style="30" customWidth="1"/>
    <col min="16138" max="16138" width="12.75" style="30" customWidth="1"/>
    <col min="16139" max="16139" width="1.625" style="30" customWidth="1"/>
    <col min="16140" max="16140" width="1.875" style="30" customWidth="1"/>
    <col min="16141" max="16141" width="9.5" style="30" customWidth="1"/>
    <col min="16142" max="16142" width="14.375" style="30" customWidth="1"/>
    <col min="16143" max="16384" width="9" style="30"/>
  </cols>
  <sheetData>
    <row r="1" spans="2:13" s="35" customFormat="1" ht="21" customHeight="1" x14ac:dyDescent="0.2">
      <c r="B1" s="59" t="s">
        <v>204</v>
      </c>
      <c r="C1" s="59"/>
      <c r="D1" s="59"/>
      <c r="E1" s="59"/>
      <c r="F1" s="59"/>
      <c r="G1" s="59"/>
      <c r="H1" s="59"/>
      <c r="I1" s="59"/>
      <c r="J1" s="59"/>
      <c r="K1" s="58"/>
      <c r="L1" s="30"/>
      <c r="M1" s="60"/>
    </row>
    <row r="2" spans="2:13" ht="15" customHeight="1" x14ac:dyDescent="0.15">
      <c r="B2" s="31"/>
      <c r="C2" s="31"/>
      <c r="D2" s="31"/>
      <c r="E2" s="31"/>
      <c r="F2" s="31"/>
      <c r="H2" s="31"/>
      <c r="J2" s="31"/>
      <c r="K2" s="31"/>
    </row>
    <row r="3" spans="2:13" ht="16.5" customHeight="1" x14ac:dyDescent="0.2">
      <c r="B3" s="61"/>
      <c r="C3" s="61" t="s">
        <v>33</v>
      </c>
      <c r="D3" s="62" t="str">
        <f>見積書表紙!C3</f>
        <v>旧東豊中社宅解体工事</v>
      </c>
      <c r="E3" s="62"/>
      <c r="F3" s="62"/>
      <c r="H3" s="31"/>
      <c r="J3" s="31"/>
      <c r="K3" s="32"/>
    </row>
    <row r="4" spans="2:13" ht="7.5" customHeight="1" x14ac:dyDescent="0.15">
      <c r="B4" s="31"/>
      <c r="C4" s="31"/>
      <c r="D4" s="31"/>
      <c r="E4" s="31"/>
      <c r="F4" s="31"/>
      <c r="H4" s="31"/>
      <c r="J4" s="31"/>
      <c r="K4" s="31"/>
    </row>
    <row r="5" spans="2:13" ht="5.25" customHeight="1" x14ac:dyDescent="0.15">
      <c r="B5" s="63"/>
      <c r="C5" s="64"/>
      <c r="D5" s="64"/>
      <c r="E5" s="64"/>
      <c r="F5" s="64"/>
      <c r="G5" s="65"/>
      <c r="H5" s="64"/>
      <c r="I5" s="66"/>
      <c r="J5" s="64"/>
      <c r="K5" s="67"/>
    </row>
    <row r="6" spans="2:13" ht="15" customHeight="1" thickBot="1" x14ac:dyDescent="0.2"/>
    <row r="7" spans="2:13" ht="24.75" customHeight="1" thickBot="1" x14ac:dyDescent="0.2">
      <c r="B7" s="68" t="s">
        <v>219</v>
      </c>
      <c r="C7" s="69" t="s">
        <v>34</v>
      </c>
      <c r="D7" s="70"/>
      <c r="E7" s="71" t="s">
        <v>35</v>
      </c>
      <c r="F7" s="72"/>
      <c r="G7" s="73" t="s">
        <v>17</v>
      </c>
      <c r="H7" s="73" t="s">
        <v>36</v>
      </c>
      <c r="I7" s="69" t="s">
        <v>37</v>
      </c>
      <c r="J7" s="69" t="s">
        <v>38</v>
      </c>
      <c r="K7" s="74"/>
    </row>
    <row r="8" spans="2:13" ht="26.45" customHeight="1" x14ac:dyDescent="0.15">
      <c r="B8" s="75"/>
      <c r="C8" s="76"/>
      <c r="D8" s="77" t="s">
        <v>39</v>
      </c>
      <c r="E8" s="78"/>
      <c r="F8" s="78"/>
      <c r="G8" s="78"/>
      <c r="H8" s="79"/>
      <c r="I8" s="80"/>
      <c r="J8" s="81"/>
      <c r="K8" s="82"/>
    </row>
    <row r="9" spans="2:13" ht="24.75" customHeight="1" x14ac:dyDescent="0.15">
      <c r="B9" s="75"/>
      <c r="C9" s="76"/>
      <c r="D9" s="83" t="s">
        <v>40</v>
      </c>
      <c r="E9" s="35"/>
      <c r="F9" s="35"/>
      <c r="G9" s="35"/>
      <c r="H9" s="84"/>
      <c r="I9" s="85"/>
      <c r="J9" s="86"/>
      <c r="K9" s="87"/>
    </row>
    <row r="10" spans="2:13" ht="24.75" customHeight="1" x14ac:dyDescent="0.15">
      <c r="B10" s="75"/>
      <c r="C10" s="76"/>
      <c r="D10" s="83" t="s">
        <v>41</v>
      </c>
      <c r="E10" s="35"/>
      <c r="F10" s="35"/>
      <c r="G10" s="35"/>
      <c r="H10" s="84"/>
      <c r="I10" s="85"/>
      <c r="J10" s="86"/>
      <c r="K10" s="87"/>
    </row>
    <row r="11" spans="2:13" ht="24.75" customHeight="1" x14ac:dyDescent="0.15">
      <c r="B11" s="75"/>
      <c r="C11" s="76"/>
      <c r="D11" s="83" t="s">
        <v>42</v>
      </c>
      <c r="E11" s="35"/>
      <c r="F11" s="35"/>
      <c r="G11" s="35"/>
      <c r="H11" s="84"/>
      <c r="I11" s="85"/>
      <c r="J11" s="86"/>
      <c r="K11" s="87"/>
    </row>
    <row r="12" spans="2:13" ht="24.75" customHeight="1" x14ac:dyDescent="0.15">
      <c r="B12" s="75"/>
      <c r="C12" s="76"/>
      <c r="D12" s="83" t="s">
        <v>43</v>
      </c>
      <c r="E12" s="35"/>
      <c r="F12" s="35"/>
      <c r="G12" s="35"/>
      <c r="H12" s="84"/>
      <c r="I12" s="85"/>
      <c r="J12" s="86"/>
      <c r="K12" s="87"/>
    </row>
    <row r="13" spans="2:13" ht="24.75" customHeight="1" thickBot="1" x14ac:dyDescent="0.2">
      <c r="B13" s="75"/>
      <c r="C13" s="76" t="s">
        <v>195</v>
      </c>
      <c r="D13" s="88"/>
      <c r="E13" s="89"/>
      <c r="F13" s="89"/>
      <c r="G13" s="89"/>
      <c r="H13" s="90"/>
      <c r="I13" s="85"/>
      <c r="J13" s="86"/>
      <c r="K13" s="87"/>
    </row>
    <row r="14" spans="2:13" ht="24.75" customHeight="1" x14ac:dyDescent="0.15">
      <c r="B14" s="75"/>
      <c r="C14" s="76" t="s">
        <v>181</v>
      </c>
      <c r="D14" s="91"/>
      <c r="E14" s="92"/>
      <c r="F14" s="93"/>
      <c r="G14" s="94"/>
      <c r="H14" s="95"/>
      <c r="I14" s="96"/>
      <c r="J14" s="86"/>
      <c r="K14" s="87"/>
    </row>
    <row r="15" spans="2:13" ht="24.75" customHeight="1" x14ac:dyDescent="0.15">
      <c r="B15" s="75"/>
      <c r="C15" s="76" t="s">
        <v>220</v>
      </c>
      <c r="D15" s="91"/>
      <c r="E15" s="97" t="s">
        <v>44</v>
      </c>
      <c r="F15" s="98"/>
      <c r="G15" s="99" t="s">
        <v>45</v>
      </c>
      <c r="H15" s="148"/>
      <c r="I15" s="128"/>
      <c r="J15" s="100">
        <f>INT(H15*I15)</f>
        <v>0</v>
      </c>
      <c r="K15" s="101"/>
    </row>
    <row r="16" spans="2:13" ht="24.75" customHeight="1" x14ac:dyDescent="0.15">
      <c r="B16" s="75"/>
      <c r="C16" s="102" t="s">
        <v>221</v>
      </c>
      <c r="D16" s="103"/>
      <c r="E16" s="97" t="s">
        <v>46</v>
      </c>
      <c r="F16" s="98"/>
      <c r="G16" s="99" t="s">
        <v>47</v>
      </c>
      <c r="H16" s="148"/>
      <c r="I16" s="128"/>
      <c r="J16" s="100">
        <f t="shared" ref="J16:J87" si="0">INT(H16*I16)</f>
        <v>0</v>
      </c>
      <c r="K16" s="101"/>
    </row>
    <row r="17" spans="2:11" ht="24.75" customHeight="1" x14ac:dyDescent="0.15">
      <c r="B17" s="75"/>
      <c r="C17" s="102" t="s">
        <v>222</v>
      </c>
      <c r="D17" s="103"/>
      <c r="E17" s="97" t="s">
        <v>48</v>
      </c>
      <c r="F17" s="98"/>
      <c r="G17" s="99" t="s">
        <v>45</v>
      </c>
      <c r="H17" s="148"/>
      <c r="I17" s="128"/>
      <c r="J17" s="100">
        <f t="shared" si="0"/>
        <v>0</v>
      </c>
      <c r="K17" s="101"/>
    </row>
    <row r="18" spans="2:11" ht="24.75" customHeight="1" x14ac:dyDescent="0.15">
      <c r="B18" s="75"/>
      <c r="C18" s="102" t="s">
        <v>223</v>
      </c>
      <c r="D18" s="103"/>
      <c r="E18" s="97" t="s">
        <v>49</v>
      </c>
      <c r="F18" s="98"/>
      <c r="G18" s="99" t="s">
        <v>45</v>
      </c>
      <c r="H18" s="148"/>
      <c r="I18" s="128"/>
      <c r="J18" s="100">
        <f t="shared" si="0"/>
        <v>0</v>
      </c>
      <c r="K18" s="101"/>
    </row>
    <row r="19" spans="2:11" ht="24.75" customHeight="1" x14ac:dyDescent="0.15">
      <c r="B19" s="75"/>
      <c r="C19" s="102" t="s">
        <v>224</v>
      </c>
      <c r="D19" s="103"/>
      <c r="E19" s="97"/>
      <c r="F19" s="98"/>
      <c r="G19" s="94" t="s">
        <v>50</v>
      </c>
      <c r="H19" s="104">
        <v>1</v>
      </c>
      <c r="I19" s="128"/>
      <c r="J19" s="100">
        <f t="shared" si="0"/>
        <v>0</v>
      </c>
      <c r="K19" s="101"/>
    </row>
    <row r="20" spans="2:11" ht="24.75" customHeight="1" x14ac:dyDescent="0.15">
      <c r="B20" s="75"/>
      <c r="C20" s="102" t="s">
        <v>225</v>
      </c>
      <c r="D20" s="103"/>
      <c r="E20" s="97"/>
      <c r="F20" s="98"/>
      <c r="G20" s="94" t="s">
        <v>50</v>
      </c>
      <c r="H20" s="104">
        <v>1</v>
      </c>
      <c r="I20" s="128"/>
      <c r="J20" s="100">
        <f t="shared" si="0"/>
        <v>0</v>
      </c>
      <c r="K20" s="101"/>
    </row>
    <row r="21" spans="2:11" ht="24.75" customHeight="1" x14ac:dyDescent="0.15">
      <c r="B21" s="75"/>
      <c r="C21" s="102" t="s">
        <v>226</v>
      </c>
      <c r="D21" s="103"/>
      <c r="E21" s="97" t="s">
        <v>51</v>
      </c>
      <c r="F21" s="157"/>
      <c r="G21" s="94" t="s">
        <v>50</v>
      </c>
      <c r="H21" s="104">
        <v>1</v>
      </c>
      <c r="I21" s="128"/>
      <c r="J21" s="100">
        <f t="shared" si="0"/>
        <v>0</v>
      </c>
      <c r="K21" s="101"/>
    </row>
    <row r="22" spans="2:11" ht="24.75" customHeight="1" x14ac:dyDescent="0.15">
      <c r="B22" s="75"/>
      <c r="C22" s="76" t="s">
        <v>227</v>
      </c>
      <c r="D22" s="91"/>
      <c r="E22" s="97" t="s">
        <v>44</v>
      </c>
      <c r="F22" s="98"/>
      <c r="G22" s="99" t="s">
        <v>45</v>
      </c>
      <c r="H22" s="148"/>
      <c r="I22" s="128"/>
      <c r="J22" s="100">
        <f>INT(H22*I22)</f>
        <v>0</v>
      </c>
      <c r="K22" s="101"/>
    </row>
    <row r="23" spans="2:11" ht="24.75" customHeight="1" x14ac:dyDescent="0.15">
      <c r="B23" s="75"/>
      <c r="C23" s="102" t="s">
        <v>228</v>
      </c>
      <c r="D23" s="103"/>
      <c r="E23" s="97" t="s">
        <v>46</v>
      </c>
      <c r="F23" s="98"/>
      <c r="G23" s="99" t="s">
        <v>47</v>
      </c>
      <c r="H23" s="148"/>
      <c r="I23" s="128"/>
      <c r="J23" s="100">
        <f t="shared" ref="J23:J28" si="1">INT(H23*I23)</f>
        <v>0</v>
      </c>
      <c r="K23" s="101"/>
    </row>
    <row r="24" spans="2:11" ht="24.75" customHeight="1" x14ac:dyDescent="0.15">
      <c r="B24" s="75"/>
      <c r="C24" s="102" t="s">
        <v>229</v>
      </c>
      <c r="D24" s="103"/>
      <c r="E24" s="97" t="s">
        <v>48</v>
      </c>
      <c r="F24" s="98"/>
      <c r="G24" s="99" t="s">
        <v>45</v>
      </c>
      <c r="H24" s="148"/>
      <c r="I24" s="128"/>
      <c r="J24" s="100">
        <f t="shared" si="1"/>
        <v>0</v>
      </c>
      <c r="K24" s="101"/>
    </row>
    <row r="25" spans="2:11" ht="24.75" customHeight="1" x14ac:dyDescent="0.15">
      <c r="B25" s="75"/>
      <c r="C25" s="102" t="s">
        <v>230</v>
      </c>
      <c r="D25" s="103"/>
      <c r="E25" s="97" t="s">
        <v>49</v>
      </c>
      <c r="F25" s="98"/>
      <c r="G25" s="99" t="s">
        <v>45</v>
      </c>
      <c r="H25" s="148"/>
      <c r="I25" s="128"/>
      <c r="J25" s="100">
        <f t="shared" si="1"/>
        <v>0</v>
      </c>
      <c r="K25" s="101"/>
    </row>
    <row r="26" spans="2:11" ht="24.75" customHeight="1" x14ac:dyDescent="0.15">
      <c r="B26" s="75"/>
      <c r="C26" s="102" t="s">
        <v>231</v>
      </c>
      <c r="D26" s="103"/>
      <c r="E26" s="97"/>
      <c r="F26" s="98"/>
      <c r="G26" s="94" t="s">
        <v>50</v>
      </c>
      <c r="H26" s="104">
        <v>1</v>
      </c>
      <c r="I26" s="128"/>
      <c r="J26" s="100">
        <f t="shared" si="1"/>
        <v>0</v>
      </c>
      <c r="K26" s="101"/>
    </row>
    <row r="27" spans="2:11" ht="24.75" customHeight="1" x14ac:dyDescent="0.15">
      <c r="B27" s="75"/>
      <c r="C27" s="102" t="s">
        <v>232</v>
      </c>
      <c r="D27" s="103"/>
      <c r="E27" s="97"/>
      <c r="F27" s="98"/>
      <c r="G27" s="94" t="s">
        <v>50</v>
      </c>
      <c r="H27" s="104">
        <v>1</v>
      </c>
      <c r="I27" s="128"/>
      <c r="J27" s="100">
        <f t="shared" si="1"/>
        <v>0</v>
      </c>
      <c r="K27" s="101"/>
    </row>
    <row r="28" spans="2:11" ht="24.75" customHeight="1" x14ac:dyDescent="0.15">
      <c r="B28" s="75"/>
      <c r="C28" s="102" t="s">
        <v>233</v>
      </c>
      <c r="D28" s="103"/>
      <c r="E28" s="97" t="s">
        <v>51</v>
      </c>
      <c r="F28" s="157"/>
      <c r="G28" s="94" t="s">
        <v>50</v>
      </c>
      <c r="H28" s="104">
        <v>1</v>
      </c>
      <c r="I28" s="128"/>
      <c r="J28" s="100">
        <f t="shared" si="1"/>
        <v>0</v>
      </c>
      <c r="K28" s="101"/>
    </row>
    <row r="29" spans="2:11" ht="24.75" customHeight="1" x14ac:dyDescent="0.15">
      <c r="B29" s="75"/>
      <c r="C29" s="76" t="s">
        <v>234</v>
      </c>
      <c r="D29" s="91"/>
      <c r="E29" s="97" t="s">
        <v>44</v>
      </c>
      <c r="F29" s="98"/>
      <c r="G29" s="99" t="s">
        <v>45</v>
      </c>
      <c r="H29" s="148"/>
      <c r="I29" s="128"/>
      <c r="J29" s="100">
        <f>INT(H29*I29)</f>
        <v>0</v>
      </c>
      <c r="K29" s="101"/>
    </row>
    <row r="30" spans="2:11" ht="24.75" customHeight="1" x14ac:dyDescent="0.15">
      <c r="B30" s="75"/>
      <c r="C30" s="102" t="s">
        <v>235</v>
      </c>
      <c r="D30" s="103"/>
      <c r="E30" s="97" t="s">
        <v>46</v>
      </c>
      <c r="F30" s="98"/>
      <c r="G30" s="99" t="s">
        <v>47</v>
      </c>
      <c r="H30" s="148"/>
      <c r="I30" s="128"/>
      <c r="J30" s="100">
        <f t="shared" ref="J30:J35" si="2">INT(H30*I30)</f>
        <v>0</v>
      </c>
      <c r="K30" s="101"/>
    </row>
    <row r="31" spans="2:11" ht="24.75" customHeight="1" x14ac:dyDescent="0.15">
      <c r="B31" s="75"/>
      <c r="C31" s="102" t="s">
        <v>236</v>
      </c>
      <c r="D31" s="103"/>
      <c r="E31" s="97" t="s">
        <v>48</v>
      </c>
      <c r="F31" s="98"/>
      <c r="G31" s="99" t="s">
        <v>45</v>
      </c>
      <c r="H31" s="148"/>
      <c r="I31" s="128"/>
      <c r="J31" s="100">
        <f t="shared" si="2"/>
        <v>0</v>
      </c>
      <c r="K31" s="101"/>
    </row>
    <row r="32" spans="2:11" ht="24.75" customHeight="1" x14ac:dyDescent="0.15">
      <c r="B32" s="75"/>
      <c r="C32" s="102" t="s">
        <v>237</v>
      </c>
      <c r="D32" s="103"/>
      <c r="E32" s="97" t="s">
        <v>49</v>
      </c>
      <c r="F32" s="98"/>
      <c r="G32" s="99" t="s">
        <v>45</v>
      </c>
      <c r="H32" s="148"/>
      <c r="I32" s="128"/>
      <c r="J32" s="100">
        <f t="shared" si="2"/>
        <v>0</v>
      </c>
      <c r="K32" s="101"/>
    </row>
    <row r="33" spans="2:11" ht="24.75" customHeight="1" x14ac:dyDescent="0.15">
      <c r="B33" s="75"/>
      <c r="C33" s="102" t="s">
        <v>238</v>
      </c>
      <c r="D33" s="103"/>
      <c r="E33" s="97"/>
      <c r="F33" s="98"/>
      <c r="G33" s="94" t="s">
        <v>50</v>
      </c>
      <c r="H33" s="104">
        <v>1</v>
      </c>
      <c r="I33" s="128"/>
      <c r="J33" s="100">
        <f t="shared" si="2"/>
        <v>0</v>
      </c>
      <c r="K33" s="101"/>
    </row>
    <row r="34" spans="2:11" ht="24.75" customHeight="1" x14ac:dyDescent="0.15">
      <c r="B34" s="75"/>
      <c r="C34" s="102" t="s">
        <v>239</v>
      </c>
      <c r="D34" s="103"/>
      <c r="E34" s="97"/>
      <c r="F34" s="98"/>
      <c r="G34" s="94" t="s">
        <v>50</v>
      </c>
      <c r="H34" s="104">
        <v>1</v>
      </c>
      <c r="I34" s="128"/>
      <c r="J34" s="100">
        <f t="shared" si="2"/>
        <v>0</v>
      </c>
      <c r="K34" s="101"/>
    </row>
    <row r="35" spans="2:11" ht="24.75" customHeight="1" x14ac:dyDescent="0.15">
      <c r="B35" s="75"/>
      <c r="C35" s="102" t="s">
        <v>240</v>
      </c>
      <c r="D35" s="103"/>
      <c r="E35" s="97" t="s">
        <v>51</v>
      </c>
      <c r="F35" s="157"/>
      <c r="G35" s="94" t="s">
        <v>50</v>
      </c>
      <c r="H35" s="104">
        <v>1</v>
      </c>
      <c r="I35" s="128"/>
      <c r="J35" s="100">
        <f t="shared" si="2"/>
        <v>0</v>
      </c>
      <c r="K35" s="101"/>
    </row>
    <row r="36" spans="2:11" ht="24.75" customHeight="1" x14ac:dyDescent="0.15">
      <c r="B36" s="75"/>
      <c r="C36" s="102"/>
      <c r="D36" s="103"/>
      <c r="E36" s="97"/>
      <c r="F36" s="98"/>
      <c r="G36" s="94"/>
      <c r="H36" s="105"/>
      <c r="I36" s="96"/>
      <c r="J36" s="100"/>
      <c r="K36" s="87"/>
    </row>
    <row r="37" spans="2:11" ht="24.75" customHeight="1" x14ac:dyDescent="0.15">
      <c r="B37" s="75"/>
      <c r="C37" s="102" t="s">
        <v>182</v>
      </c>
      <c r="D37" s="103"/>
      <c r="E37" s="97"/>
      <c r="F37" s="98"/>
      <c r="G37" s="94"/>
      <c r="H37" s="105"/>
      <c r="I37" s="96"/>
      <c r="J37" s="100"/>
      <c r="K37" s="87"/>
    </row>
    <row r="38" spans="2:11" ht="24.75" customHeight="1" x14ac:dyDescent="0.15">
      <c r="B38" s="75"/>
      <c r="C38" s="102" t="s">
        <v>52</v>
      </c>
      <c r="D38" s="103"/>
      <c r="E38" s="97"/>
      <c r="F38" s="98"/>
      <c r="G38" s="94"/>
      <c r="H38" s="105"/>
      <c r="I38" s="96"/>
      <c r="J38" s="100"/>
      <c r="K38" s="87"/>
    </row>
    <row r="39" spans="2:11" ht="24.75" customHeight="1" x14ac:dyDescent="0.15">
      <c r="B39" s="75"/>
      <c r="C39" s="102" t="s">
        <v>241</v>
      </c>
      <c r="D39" s="103"/>
      <c r="E39" s="97" t="s">
        <v>53</v>
      </c>
      <c r="F39" s="98"/>
      <c r="G39" s="94" t="s">
        <v>96</v>
      </c>
      <c r="H39" s="104"/>
      <c r="I39" s="128"/>
      <c r="J39" s="100">
        <f t="shared" si="0"/>
        <v>0</v>
      </c>
      <c r="K39" s="101"/>
    </row>
    <row r="40" spans="2:11" ht="24.75" customHeight="1" x14ac:dyDescent="0.15">
      <c r="B40" s="75"/>
      <c r="C40" s="102" t="s">
        <v>242</v>
      </c>
      <c r="D40" s="103"/>
      <c r="E40" s="97" t="s">
        <v>54</v>
      </c>
      <c r="F40" s="157"/>
      <c r="G40" s="94" t="s">
        <v>96</v>
      </c>
      <c r="H40" s="104"/>
      <c r="I40" s="128"/>
      <c r="J40" s="100">
        <f t="shared" si="0"/>
        <v>0</v>
      </c>
      <c r="K40" s="101"/>
    </row>
    <row r="41" spans="2:11" ht="24.75" customHeight="1" x14ac:dyDescent="0.15">
      <c r="B41" s="75"/>
      <c r="C41" s="102" t="s">
        <v>243</v>
      </c>
      <c r="D41" s="103"/>
      <c r="E41" s="97" t="s">
        <v>55</v>
      </c>
      <c r="F41" s="157"/>
      <c r="G41" s="94" t="s">
        <v>96</v>
      </c>
      <c r="H41" s="104"/>
      <c r="I41" s="128"/>
      <c r="J41" s="100">
        <f t="shared" si="0"/>
        <v>0</v>
      </c>
      <c r="K41" s="101"/>
    </row>
    <row r="42" spans="2:11" ht="24.75" customHeight="1" x14ac:dyDescent="0.15">
      <c r="B42" s="75"/>
      <c r="C42" s="102" t="s">
        <v>244</v>
      </c>
      <c r="D42" s="103"/>
      <c r="E42" s="97" t="s">
        <v>205</v>
      </c>
      <c r="F42" s="98"/>
      <c r="G42" s="94" t="s">
        <v>96</v>
      </c>
      <c r="H42" s="104"/>
      <c r="I42" s="128"/>
      <c r="J42" s="100">
        <f t="shared" si="0"/>
        <v>0</v>
      </c>
      <c r="K42" s="101"/>
    </row>
    <row r="43" spans="2:11" ht="24.75" customHeight="1" x14ac:dyDescent="0.15">
      <c r="B43" s="75"/>
      <c r="C43" s="102" t="s">
        <v>245</v>
      </c>
      <c r="D43" s="103"/>
      <c r="E43" s="97" t="s">
        <v>209</v>
      </c>
      <c r="F43" s="98"/>
      <c r="G43" s="94" t="s">
        <v>50</v>
      </c>
      <c r="H43" s="104"/>
      <c r="I43" s="128"/>
      <c r="J43" s="100">
        <f t="shared" si="0"/>
        <v>0</v>
      </c>
      <c r="K43" s="101"/>
    </row>
    <row r="44" spans="2:11" ht="36.75" customHeight="1" x14ac:dyDescent="0.15">
      <c r="B44" s="75"/>
      <c r="C44" s="102" t="s">
        <v>246</v>
      </c>
      <c r="D44" s="103"/>
      <c r="E44" s="97" t="s">
        <v>56</v>
      </c>
      <c r="F44" s="98"/>
      <c r="G44" s="94" t="s">
        <v>45</v>
      </c>
      <c r="H44" s="104"/>
      <c r="I44" s="128"/>
      <c r="J44" s="100">
        <f t="shared" si="0"/>
        <v>0</v>
      </c>
      <c r="K44" s="101"/>
    </row>
    <row r="45" spans="2:11" ht="24.75" customHeight="1" x14ac:dyDescent="0.15">
      <c r="B45" s="75"/>
      <c r="C45" s="102" t="s">
        <v>247</v>
      </c>
      <c r="D45" s="103"/>
      <c r="E45" s="97" t="s">
        <v>57</v>
      </c>
      <c r="F45" s="98"/>
      <c r="G45" s="94" t="s">
        <v>45</v>
      </c>
      <c r="H45" s="104"/>
      <c r="I45" s="128"/>
      <c r="J45" s="100">
        <f>INT(H45*I45)</f>
        <v>0</v>
      </c>
      <c r="K45" s="101"/>
    </row>
    <row r="46" spans="2:11" ht="24.75" customHeight="1" x14ac:dyDescent="0.15">
      <c r="B46" s="75"/>
      <c r="C46" s="102" t="s">
        <v>248</v>
      </c>
      <c r="D46" s="103"/>
      <c r="E46" s="97" t="s">
        <v>59</v>
      </c>
      <c r="F46" s="98"/>
      <c r="G46" s="94" t="s">
        <v>50</v>
      </c>
      <c r="H46" s="104">
        <v>1</v>
      </c>
      <c r="I46" s="128"/>
      <c r="J46" s="100">
        <f t="shared" si="0"/>
        <v>0</v>
      </c>
      <c r="K46" s="101"/>
    </row>
    <row r="47" spans="2:11" ht="24.75" customHeight="1" x14ac:dyDescent="0.15">
      <c r="B47" s="75"/>
      <c r="C47" s="102" t="s">
        <v>249</v>
      </c>
      <c r="D47" s="103"/>
      <c r="E47" s="97" t="s">
        <v>53</v>
      </c>
      <c r="F47" s="98"/>
      <c r="G47" s="94" t="s">
        <v>96</v>
      </c>
      <c r="H47" s="104"/>
      <c r="I47" s="128"/>
      <c r="J47" s="100">
        <f t="shared" ref="J47:J52" si="3">INT(H47*I47)</f>
        <v>0</v>
      </c>
      <c r="K47" s="101"/>
    </row>
    <row r="48" spans="2:11" ht="24.75" customHeight="1" x14ac:dyDescent="0.15">
      <c r="B48" s="75"/>
      <c r="C48" s="102" t="s">
        <v>250</v>
      </c>
      <c r="D48" s="103"/>
      <c r="E48" s="97" t="s">
        <v>54</v>
      </c>
      <c r="F48" s="157"/>
      <c r="G48" s="94" t="s">
        <v>96</v>
      </c>
      <c r="H48" s="104"/>
      <c r="I48" s="128"/>
      <c r="J48" s="100">
        <f t="shared" si="3"/>
        <v>0</v>
      </c>
      <c r="K48" s="101"/>
    </row>
    <row r="49" spans="2:11" ht="24.75" customHeight="1" x14ac:dyDescent="0.15">
      <c r="B49" s="75"/>
      <c r="C49" s="102" t="s">
        <v>251</v>
      </c>
      <c r="D49" s="103"/>
      <c r="E49" s="97" t="s">
        <v>55</v>
      </c>
      <c r="F49" s="157"/>
      <c r="G49" s="94" t="s">
        <v>96</v>
      </c>
      <c r="H49" s="104"/>
      <c r="I49" s="128"/>
      <c r="J49" s="100">
        <f t="shared" si="3"/>
        <v>0</v>
      </c>
      <c r="K49" s="101"/>
    </row>
    <row r="50" spans="2:11" ht="24.75" customHeight="1" x14ac:dyDescent="0.15">
      <c r="B50" s="75"/>
      <c r="C50" s="102" t="s">
        <v>252</v>
      </c>
      <c r="D50" s="103"/>
      <c r="E50" s="97" t="s">
        <v>205</v>
      </c>
      <c r="F50" s="98"/>
      <c r="G50" s="94" t="s">
        <v>96</v>
      </c>
      <c r="H50" s="104"/>
      <c r="I50" s="128"/>
      <c r="J50" s="100">
        <f t="shared" si="3"/>
        <v>0</v>
      </c>
      <c r="K50" s="101"/>
    </row>
    <row r="51" spans="2:11" ht="24.75" customHeight="1" x14ac:dyDescent="0.15">
      <c r="B51" s="75"/>
      <c r="C51" s="102" t="s">
        <v>253</v>
      </c>
      <c r="D51" s="103"/>
      <c r="E51" s="97" t="s">
        <v>209</v>
      </c>
      <c r="F51" s="98"/>
      <c r="G51" s="94" t="s">
        <v>50</v>
      </c>
      <c r="H51" s="104"/>
      <c r="I51" s="128"/>
      <c r="J51" s="100">
        <f t="shared" si="3"/>
        <v>0</v>
      </c>
      <c r="K51" s="101"/>
    </row>
    <row r="52" spans="2:11" ht="36.75" customHeight="1" x14ac:dyDescent="0.15">
      <c r="B52" s="75"/>
      <c r="C52" s="102" t="s">
        <v>254</v>
      </c>
      <c r="D52" s="103"/>
      <c r="E52" s="97" t="s">
        <v>56</v>
      </c>
      <c r="F52" s="98"/>
      <c r="G52" s="94" t="s">
        <v>45</v>
      </c>
      <c r="H52" s="104"/>
      <c r="I52" s="128"/>
      <c r="J52" s="100">
        <f t="shared" si="3"/>
        <v>0</v>
      </c>
      <c r="K52" s="101"/>
    </row>
    <row r="53" spans="2:11" ht="24.75" customHeight="1" x14ac:dyDescent="0.15">
      <c r="B53" s="75"/>
      <c r="C53" s="102" t="s">
        <v>255</v>
      </c>
      <c r="D53" s="103"/>
      <c r="E53" s="97" t="s">
        <v>57</v>
      </c>
      <c r="F53" s="98"/>
      <c r="G53" s="94" t="s">
        <v>45</v>
      </c>
      <c r="H53" s="104"/>
      <c r="I53" s="128"/>
      <c r="J53" s="100">
        <f>INT(H53*I53)</f>
        <v>0</v>
      </c>
      <c r="K53" s="101"/>
    </row>
    <row r="54" spans="2:11" ht="24.75" customHeight="1" x14ac:dyDescent="0.15">
      <c r="B54" s="75"/>
      <c r="C54" s="102" t="s">
        <v>256</v>
      </c>
      <c r="D54" s="103"/>
      <c r="E54" s="97" t="s">
        <v>59</v>
      </c>
      <c r="F54" s="98"/>
      <c r="G54" s="94" t="s">
        <v>50</v>
      </c>
      <c r="H54" s="104">
        <v>1</v>
      </c>
      <c r="I54" s="128"/>
      <c r="J54" s="100">
        <f t="shared" ref="J54:J60" si="4">INT(H54*I54)</f>
        <v>0</v>
      </c>
      <c r="K54" s="101"/>
    </row>
    <row r="55" spans="2:11" ht="24.75" customHeight="1" x14ac:dyDescent="0.15">
      <c r="B55" s="75"/>
      <c r="C55" s="102" t="s">
        <v>257</v>
      </c>
      <c r="D55" s="103"/>
      <c r="E55" s="97" t="s">
        <v>53</v>
      </c>
      <c r="F55" s="98"/>
      <c r="G55" s="94" t="s">
        <v>96</v>
      </c>
      <c r="H55" s="104"/>
      <c r="I55" s="128"/>
      <c r="J55" s="100">
        <f t="shared" si="4"/>
        <v>0</v>
      </c>
      <c r="K55" s="101"/>
    </row>
    <row r="56" spans="2:11" ht="24.75" customHeight="1" x14ac:dyDescent="0.15">
      <c r="B56" s="75"/>
      <c r="C56" s="102" t="s">
        <v>258</v>
      </c>
      <c r="D56" s="103"/>
      <c r="E56" s="97" t="s">
        <v>54</v>
      </c>
      <c r="F56" s="157"/>
      <c r="G56" s="94" t="s">
        <v>96</v>
      </c>
      <c r="H56" s="104"/>
      <c r="I56" s="128"/>
      <c r="J56" s="100">
        <f t="shared" si="4"/>
        <v>0</v>
      </c>
      <c r="K56" s="101"/>
    </row>
    <row r="57" spans="2:11" ht="24.75" customHeight="1" x14ac:dyDescent="0.15">
      <c r="B57" s="75"/>
      <c r="C57" s="102" t="s">
        <v>259</v>
      </c>
      <c r="D57" s="103"/>
      <c r="E57" s="97" t="s">
        <v>55</v>
      </c>
      <c r="F57" s="157"/>
      <c r="G57" s="94" t="s">
        <v>96</v>
      </c>
      <c r="H57" s="104"/>
      <c r="I57" s="128"/>
      <c r="J57" s="100">
        <f t="shared" si="4"/>
        <v>0</v>
      </c>
      <c r="K57" s="101"/>
    </row>
    <row r="58" spans="2:11" ht="24.75" customHeight="1" x14ac:dyDescent="0.15">
      <c r="B58" s="75"/>
      <c r="C58" s="102" t="s">
        <v>260</v>
      </c>
      <c r="D58" s="103"/>
      <c r="E58" s="97" t="s">
        <v>205</v>
      </c>
      <c r="F58" s="98"/>
      <c r="G58" s="94" t="s">
        <v>96</v>
      </c>
      <c r="H58" s="104"/>
      <c r="I58" s="128"/>
      <c r="J58" s="100">
        <f t="shared" si="4"/>
        <v>0</v>
      </c>
      <c r="K58" s="101"/>
    </row>
    <row r="59" spans="2:11" ht="24.75" customHeight="1" x14ac:dyDescent="0.15">
      <c r="B59" s="75"/>
      <c r="C59" s="102" t="s">
        <v>261</v>
      </c>
      <c r="D59" s="103"/>
      <c r="E59" s="97" t="s">
        <v>209</v>
      </c>
      <c r="F59" s="98"/>
      <c r="G59" s="94" t="s">
        <v>50</v>
      </c>
      <c r="H59" s="104"/>
      <c r="I59" s="128"/>
      <c r="J59" s="100">
        <f t="shared" si="4"/>
        <v>0</v>
      </c>
      <c r="K59" s="101"/>
    </row>
    <row r="60" spans="2:11" ht="36.75" customHeight="1" x14ac:dyDescent="0.15">
      <c r="B60" s="75"/>
      <c r="C60" s="102" t="s">
        <v>262</v>
      </c>
      <c r="D60" s="103"/>
      <c r="E60" s="97" t="s">
        <v>56</v>
      </c>
      <c r="F60" s="98"/>
      <c r="G60" s="94" t="s">
        <v>45</v>
      </c>
      <c r="H60" s="104"/>
      <c r="I60" s="128"/>
      <c r="J60" s="100">
        <f t="shared" si="4"/>
        <v>0</v>
      </c>
      <c r="K60" s="101"/>
    </row>
    <row r="61" spans="2:11" ht="24.75" customHeight="1" x14ac:dyDescent="0.15">
      <c r="B61" s="75"/>
      <c r="C61" s="102" t="s">
        <v>263</v>
      </c>
      <c r="D61" s="103"/>
      <c r="E61" s="97" t="s">
        <v>57</v>
      </c>
      <c r="F61" s="98"/>
      <c r="G61" s="94" t="s">
        <v>45</v>
      </c>
      <c r="H61" s="104"/>
      <c r="I61" s="128"/>
      <c r="J61" s="100">
        <f>INT(H61*I61)</f>
        <v>0</v>
      </c>
      <c r="K61" s="101"/>
    </row>
    <row r="62" spans="2:11" ht="24.75" customHeight="1" x14ac:dyDescent="0.15">
      <c r="B62" s="75"/>
      <c r="C62" s="102" t="s">
        <v>264</v>
      </c>
      <c r="D62" s="103"/>
      <c r="E62" s="97" t="s">
        <v>59</v>
      </c>
      <c r="F62" s="98"/>
      <c r="G62" s="94" t="s">
        <v>50</v>
      </c>
      <c r="H62" s="104">
        <v>1</v>
      </c>
      <c r="I62" s="128"/>
      <c r="J62" s="100">
        <f t="shared" ref="J62" si="5">INT(H62*I62)</f>
        <v>0</v>
      </c>
      <c r="K62" s="101"/>
    </row>
    <row r="63" spans="2:11" ht="24.75" customHeight="1" x14ac:dyDescent="0.15">
      <c r="B63" s="75"/>
      <c r="C63" s="102"/>
      <c r="D63" s="103"/>
      <c r="E63" s="97"/>
      <c r="F63" s="98"/>
      <c r="G63" s="94"/>
      <c r="H63" s="105"/>
      <c r="I63" s="96"/>
      <c r="J63" s="100"/>
      <c r="K63" s="87"/>
    </row>
    <row r="64" spans="2:11" ht="24.75" customHeight="1" x14ac:dyDescent="0.15">
      <c r="B64" s="75"/>
      <c r="C64" s="102" t="s">
        <v>60</v>
      </c>
      <c r="D64" s="103"/>
      <c r="E64" s="97"/>
      <c r="F64" s="98"/>
      <c r="G64" s="99"/>
      <c r="H64" s="105"/>
      <c r="I64" s="96"/>
      <c r="J64" s="100"/>
      <c r="K64" s="87"/>
    </row>
    <row r="65" spans="2:11" ht="24.75" customHeight="1" x14ac:dyDescent="0.15">
      <c r="B65" s="75"/>
      <c r="C65" s="102" t="s">
        <v>266</v>
      </c>
      <c r="D65" s="106"/>
      <c r="E65" s="149" t="s">
        <v>206</v>
      </c>
      <c r="F65" s="98" t="s">
        <v>61</v>
      </c>
      <c r="G65" s="99" t="s">
        <v>45</v>
      </c>
      <c r="H65" s="104"/>
      <c r="I65" s="128"/>
      <c r="J65" s="100">
        <f t="shared" ref="J65" si="6">INT(H65*I65)</f>
        <v>0</v>
      </c>
      <c r="K65" s="101"/>
    </row>
    <row r="66" spans="2:11" ht="24.75" customHeight="1" x14ac:dyDescent="0.15">
      <c r="B66" s="75"/>
      <c r="C66" s="102" t="s">
        <v>267</v>
      </c>
      <c r="D66" s="106"/>
      <c r="E66" s="97" t="s">
        <v>207</v>
      </c>
      <c r="F66" s="98" t="s">
        <v>61</v>
      </c>
      <c r="G66" s="99" t="s">
        <v>45</v>
      </c>
      <c r="H66" s="104"/>
      <c r="I66" s="128"/>
      <c r="J66" s="100">
        <f>INT(H66*I66)</f>
        <v>0</v>
      </c>
      <c r="K66" s="101"/>
    </row>
    <row r="67" spans="2:11" ht="24.75" customHeight="1" x14ac:dyDescent="0.15">
      <c r="B67" s="75"/>
      <c r="C67" s="102" t="s">
        <v>268</v>
      </c>
      <c r="D67" s="106"/>
      <c r="E67" s="97" t="s">
        <v>265</v>
      </c>
      <c r="F67" s="98" t="s">
        <v>61</v>
      </c>
      <c r="G67" s="99" t="s">
        <v>45</v>
      </c>
      <c r="H67" s="104"/>
      <c r="I67" s="128"/>
      <c r="J67" s="100">
        <f t="shared" ref="J67:J68" si="7">INT(H67*I67)</f>
        <v>0</v>
      </c>
      <c r="K67" s="101"/>
    </row>
    <row r="68" spans="2:11" ht="24.75" customHeight="1" x14ac:dyDescent="0.15">
      <c r="B68" s="75"/>
      <c r="C68" s="102" t="s">
        <v>269</v>
      </c>
      <c r="D68" s="106"/>
      <c r="E68" s="149" t="s">
        <v>206</v>
      </c>
      <c r="F68" s="98" t="s">
        <v>61</v>
      </c>
      <c r="G68" s="99" t="s">
        <v>45</v>
      </c>
      <c r="H68" s="104"/>
      <c r="I68" s="128"/>
      <c r="J68" s="100">
        <f t="shared" si="7"/>
        <v>0</v>
      </c>
      <c r="K68" s="101"/>
    </row>
    <row r="69" spans="2:11" ht="24.75" customHeight="1" x14ac:dyDescent="0.15">
      <c r="B69" s="75"/>
      <c r="C69" s="102" t="s">
        <v>270</v>
      </c>
      <c r="D69" s="106"/>
      <c r="E69" s="97" t="s">
        <v>207</v>
      </c>
      <c r="F69" s="98" t="s">
        <v>61</v>
      </c>
      <c r="G69" s="99" t="s">
        <v>45</v>
      </c>
      <c r="H69" s="104"/>
      <c r="I69" s="128"/>
      <c r="J69" s="100">
        <f>INT(H69*I69)</f>
        <v>0</v>
      </c>
      <c r="K69" s="101"/>
    </row>
    <row r="70" spans="2:11" ht="24.75" customHeight="1" x14ac:dyDescent="0.15">
      <c r="B70" s="75"/>
      <c r="C70" s="102" t="s">
        <v>271</v>
      </c>
      <c r="D70" s="106"/>
      <c r="E70" s="97" t="s">
        <v>265</v>
      </c>
      <c r="F70" s="98" t="s">
        <v>61</v>
      </c>
      <c r="G70" s="99" t="s">
        <v>45</v>
      </c>
      <c r="H70" s="104"/>
      <c r="I70" s="128"/>
      <c r="J70" s="100">
        <f t="shared" ref="J70:J71" si="8">INT(H70*I70)</f>
        <v>0</v>
      </c>
      <c r="K70" s="101"/>
    </row>
    <row r="71" spans="2:11" ht="24.75" customHeight="1" x14ac:dyDescent="0.15">
      <c r="B71" s="75"/>
      <c r="C71" s="102" t="s">
        <v>272</v>
      </c>
      <c r="D71" s="106"/>
      <c r="E71" s="149" t="s">
        <v>206</v>
      </c>
      <c r="F71" s="98" t="s">
        <v>61</v>
      </c>
      <c r="G71" s="99" t="s">
        <v>45</v>
      </c>
      <c r="H71" s="104"/>
      <c r="I71" s="128"/>
      <c r="J71" s="100">
        <f t="shared" si="8"/>
        <v>0</v>
      </c>
      <c r="K71" s="101"/>
    </row>
    <row r="72" spans="2:11" ht="24.75" customHeight="1" x14ac:dyDescent="0.15">
      <c r="B72" s="75"/>
      <c r="C72" s="102" t="s">
        <v>273</v>
      </c>
      <c r="D72" s="106"/>
      <c r="E72" s="97" t="s">
        <v>207</v>
      </c>
      <c r="F72" s="98" t="s">
        <v>61</v>
      </c>
      <c r="G72" s="99" t="s">
        <v>45</v>
      </c>
      <c r="H72" s="104"/>
      <c r="I72" s="128"/>
      <c r="J72" s="100">
        <f>INT(H72*I72)</f>
        <v>0</v>
      </c>
      <c r="K72" s="101"/>
    </row>
    <row r="73" spans="2:11" ht="24.75" customHeight="1" x14ac:dyDescent="0.15">
      <c r="B73" s="75"/>
      <c r="C73" s="102" t="s">
        <v>274</v>
      </c>
      <c r="D73" s="106"/>
      <c r="E73" s="97" t="s">
        <v>265</v>
      </c>
      <c r="F73" s="98" t="s">
        <v>61</v>
      </c>
      <c r="G73" s="99" t="s">
        <v>45</v>
      </c>
      <c r="H73" s="104"/>
      <c r="I73" s="128"/>
      <c r="J73" s="100">
        <f t="shared" ref="J73" si="9">INT(H73*I73)</f>
        <v>0</v>
      </c>
      <c r="K73" s="101"/>
    </row>
    <row r="74" spans="2:11" ht="24.75" customHeight="1" x14ac:dyDescent="0.15">
      <c r="B74" s="75"/>
      <c r="C74" s="158" t="s">
        <v>275</v>
      </c>
      <c r="D74" s="106"/>
      <c r="E74" s="97" t="s">
        <v>208</v>
      </c>
      <c r="F74" s="98" t="s">
        <v>62</v>
      </c>
      <c r="G74" s="99" t="s">
        <v>45</v>
      </c>
      <c r="H74" s="104"/>
      <c r="I74" s="128"/>
      <c r="J74" s="100">
        <f>INT(H74*I74)</f>
        <v>0</v>
      </c>
      <c r="K74" s="101"/>
    </row>
    <row r="75" spans="2:11" ht="24.75" customHeight="1" x14ac:dyDescent="0.15">
      <c r="B75" s="75"/>
      <c r="C75" s="158" t="s">
        <v>276</v>
      </c>
      <c r="D75" s="106"/>
      <c r="E75" s="97" t="s">
        <v>265</v>
      </c>
      <c r="F75" s="98" t="s">
        <v>62</v>
      </c>
      <c r="G75" s="99" t="s">
        <v>45</v>
      </c>
      <c r="H75" s="104"/>
      <c r="I75" s="128"/>
      <c r="J75" s="100">
        <f t="shared" ref="J75" si="10">INT(H75*I75)</f>
        <v>0</v>
      </c>
      <c r="K75" s="101"/>
    </row>
    <row r="76" spans="2:11" ht="24.75" customHeight="1" x14ac:dyDescent="0.15">
      <c r="B76" s="75"/>
      <c r="C76" s="158" t="s">
        <v>277</v>
      </c>
      <c r="D76" s="106"/>
      <c r="E76" s="97" t="s">
        <v>208</v>
      </c>
      <c r="F76" s="98" t="s">
        <v>62</v>
      </c>
      <c r="G76" s="99" t="s">
        <v>45</v>
      </c>
      <c r="H76" s="104"/>
      <c r="I76" s="128"/>
      <c r="J76" s="100">
        <f>INT(H76*I76)</f>
        <v>0</v>
      </c>
      <c r="K76" s="101"/>
    </row>
    <row r="77" spans="2:11" ht="24.75" customHeight="1" x14ac:dyDescent="0.15">
      <c r="B77" s="75"/>
      <c r="C77" s="158" t="s">
        <v>278</v>
      </c>
      <c r="D77" s="106"/>
      <c r="E77" s="97" t="s">
        <v>265</v>
      </c>
      <c r="F77" s="98" t="s">
        <v>62</v>
      </c>
      <c r="G77" s="99" t="s">
        <v>45</v>
      </c>
      <c r="H77" s="104"/>
      <c r="I77" s="128"/>
      <c r="J77" s="100">
        <f t="shared" ref="J77" si="11">INT(H77*I77)</f>
        <v>0</v>
      </c>
      <c r="K77" s="101"/>
    </row>
    <row r="78" spans="2:11" ht="24.75" customHeight="1" x14ac:dyDescent="0.15">
      <c r="B78" s="75"/>
      <c r="C78" s="158" t="s">
        <v>279</v>
      </c>
      <c r="D78" s="106"/>
      <c r="E78" s="97" t="s">
        <v>208</v>
      </c>
      <c r="F78" s="98" t="s">
        <v>62</v>
      </c>
      <c r="G78" s="99" t="s">
        <v>45</v>
      </c>
      <c r="H78" s="104"/>
      <c r="I78" s="128"/>
      <c r="J78" s="100">
        <f>INT(H78*I78)</f>
        <v>0</v>
      </c>
      <c r="K78" s="101"/>
    </row>
    <row r="79" spans="2:11" ht="24.75" customHeight="1" x14ac:dyDescent="0.15">
      <c r="B79" s="75"/>
      <c r="C79" s="158" t="s">
        <v>280</v>
      </c>
      <c r="D79" s="106"/>
      <c r="E79" s="97" t="s">
        <v>265</v>
      </c>
      <c r="F79" s="98" t="s">
        <v>62</v>
      </c>
      <c r="G79" s="99" t="s">
        <v>45</v>
      </c>
      <c r="H79" s="104"/>
      <c r="I79" s="128"/>
      <c r="J79" s="100">
        <f t="shared" ref="J79" si="12">INT(H79*I79)</f>
        <v>0</v>
      </c>
      <c r="K79" s="101"/>
    </row>
    <row r="80" spans="2:11" ht="24.75" customHeight="1" x14ac:dyDescent="0.15">
      <c r="B80" s="75"/>
      <c r="C80" s="158" t="s">
        <v>281</v>
      </c>
      <c r="D80" s="106"/>
      <c r="E80" s="97" t="s">
        <v>208</v>
      </c>
      <c r="F80" s="98" t="s">
        <v>283</v>
      </c>
      <c r="G80" s="99" t="s">
        <v>45</v>
      </c>
      <c r="H80" s="104"/>
      <c r="I80" s="128"/>
      <c r="J80" s="100">
        <f>INT(H80*I80)</f>
        <v>0</v>
      </c>
      <c r="K80" s="101"/>
    </row>
    <row r="81" spans="2:11" ht="24.75" customHeight="1" x14ac:dyDescent="0.15">
      <c r="B81" s="75"/>
      <c r="C81" s="158" t="s">
        <v>282</v>
      </c>
      <c r="D81" s="106"/>
      <c r="E81" s="97" t="s">
        <v>265</v>
      </c>
      <c r="F81" s="98" t="s">
        <v>283</v>
      </c>
      <c r="G81" s="99" t="s">
        <v>45</v>
      </c>
      <c r="H81" s="104"/>
      <c r="I81" s="128"/>
      <c r="J81" s="100">
        <f t="shared" ref="J81" si="13">INT(H81*I81)</f>
        <v>0</v>
      </c>
      <c r="K81" s="101"/>
    </row>
    <row r="82" spans="2:11" ht="24.75" customHeight="1" x14ac:dyDescent="0.15">
      <c r="B82" s="75"/>
      <c r="C82" s="158" t="s">
        <v>284</v>
      </c>
      <c r="D82" s="106"/>
      <c r="E82" s="97" t="s">
        <v>208</v>
      </c>
      <c r="F82" s="98" t="s">
        <v>283</v>
      </c>
      <c r="G82" s="99" t="s">
        <v>45</v>
      </c>
      <c r="H82" s="104"/>
      <c r="I82" s="128"/>
      <c r="J82" s="100">
        <f>INT(H82*I82)</f>
        <v>0</v>
      </c>
      <c r="K82" s="101"/>
    </row>
    <row r="83" spans="2:11" ht="24.75" customHeight="1" x14ac:dyDescent="0.15">
      <c r="B83" s="75"/>
      <c r="C83" s="158" t="s">
        <v>285</v>
      </c>
      <c r="D83" s="106"/>
      <c r="E83" s="97" t="s">
        <v>265</v>
      </c>
      <c r="F83" s="98" t="s">
        <v>283</v>
      </c>
      <c r="G83" s="99" t="s">
        <v>45</v>
      </c>
      <c r="H83" s="104"/>
      <c r="I83" s="128"/>
      <c r="J83" s="100">
        <f t="shared" ref="J83" si="14">INT(H83*I83)</f>
        <v>0</v>
      </c>
      <c r="K83" s="101"/>
    </row>
    <row r="84" spans="2:11" ht="24.75" customHeight="1" x14ac:dyDescent="0.15">
      <c r="B84" s="75"/>
      <c r="C84" s="158" t="s">
        <v>286</v>
      </c>
      <c r="D84" s="106"/>
      <c r="E84" s="97" t="s">
        <v>208</v>
      </c>
      <c r="F84" s="98" t="s">
        <v>283</v>
      </c>
      <c r="G84" s="99" t="s">
        <v>45</v>
      </c>
      <c r="H84" s="104"/>
      <c r="I84" s="128"/>
      <c r="J84" s="100">
        <f>INT(H84*I84)</f>
        <v>0</v>
      </c>
      <c r="K84" s="101"/>
    </row>
    <row r="85" spans="2:11" ht="24.75" customHeight="1" x14ac:dyDescent="0.15">
      <c r="B85" s="75"/>
      <c r="C85" s="158" t="s">
        <v>287</v>
      </c>
      <c r="D85" s="106"/>
      <c r="E85" s="97" t="s">
        <v>265</v>
      </c>
      <c r="F85" s="98" t="s">
        <v>283</v>
      </c>
      <c r="G85" s="99" t="s">
        <v>45</v>
      </c>
      <c r="H85" s="104"/>
      <c r="I85" s="128"/>
      <c r="J85" s="100">
        <f t="shared" ref="J85" si="15">INT(H85*I85)</f>
        <v>0</v>
      </c>
      <c r="K85" s="101"/>
    </row>
    <row r="86" spans="2:11" ht="24.75" customHeight="1" x14ac:dyDescent="0.15">
      <c r="B86" s="75"/>
      <c r="C86" s="107" t="s">
        <v>63</v>
      </c>
      <c r="D86" s="108"/>
      <c r="E86" s="150" t="s">
        <v>64</v>
      </c>
      <c r="F86" s="151"/>
      <c r="G86" s="99" t="s">
        <v>50</v>
      </c>
      <c r="H86" s="104">
        <v>1</v>
      </c>
      <c r="I86" s="128"/>
      <c r="J86" s="100">
        <f t="shared" si="0"/>
        <v>0</v>
      </c>
      <c r="K86" s="101"/>
    </row>
    <row r="87" spans="2:11" ht="24.75" customHeight="1" x14ac:dyDescent="0.15">
      <c r="B87" s="75"/>
      <c r="C87" s="107" t="s">
        <v>58</v>
      </c>
      <c r="D87" s="108"/>
      <c r="E87" s="150" t="s">
        <v>65</v>
      </c>
      <c r="F87" s="151"/>
      <c r="G87" s="94" t="s">
        <v>50</v>
      </c>
      <c r="H87" s="104">
        <v>1</v>
      </c>
      <c r="I87" s="128"/>
      <c r="J87" s="100">
        <f t="shared" si="0"/>
        <v>0</v>
      </c>
      <c r="K87" s="101"/>
    </row>
    <row r="88" spans="2:11" ht="24.75" customHeight="1" x14ac:dyDescent="0.15">
      <c r="B88" s="75"/>
      <c r="C88" s="102"/>
      <c r="D88" s="103"/>
      <c r="E88" s="97"/>
      <c r="F88" s="98"/>
      <c r="G88" s="94"/>
      <c r="H88" s="105"/>
      <c r="I88" s="96"/>
      <c r="J88" s="100"/>
      <c r="K88" s="87"/>
    </row>
    <row r="89" spans="2:11" ht="24.75" customHeight="1" x14ac:dyDescent="0.15">
      <c r="B89" s="75"/>
      <c r="C89" s="102" t="s">
        <v>183</v>
      </c>
      <c r="D89" s="103"/>
      <c r="E89" s="97"/>
      <c r="F89" s="98"/>
      <c r="G89" s="94"/>
      <c r="H89" s="105"/>
      <c r="I89" s="96"/>
      <c r="J89" s="100"/>
      <c r="K89" s="87"/>
    </row>
    <row r="90" spans="2:11" ht="24.75" customHeight="1" x14ac:dyDescent="0.15">
      <c r="B90" s="75"/>
      <c r="C90" s="102" t="s">
        <v>79</v>
      </c>
      <c r="D90" s="103"/>
      <c r="E90" s="111"/>
      <c r="F90" s="112"/>
      <c r="G90" s="99"/>
      <c r="H90" s="105"/>
      <c r="I90" s="96"/>
      <c r="J90" s="100"/>
      <c r="K90" s="87"/>
    </row>
    <row r="91" spans="2:11" ht="24.75" customHeight="1" x14ac:dyDescent="0.15">
      <c r="B91" s="75"/>
      <c r="C91" s="102" t="s">
        <v>80</v>
      </c>
      <c r="D91" s="103"/>
      <c r="E91" s="111" t="s">
        <v>81</v>
      </c>
      <c r="F91" s="115"/>
      <c r="G91" s="99" t="s">
        <v>50</v>
      </c>
      <c r="H91" s="104">
        <v>1</v>
      </c>
      <c r="I91" s="128"/>
      <c r="J91" s="100">
        <f>INT(H91*I91)</f>
        <v>0</v>
      </c>
      <c r="K91" s="101"/>
    </row>
    <row r="92" spans="2:11" ht="24.75" customHeight="1" x14ac:dyDescent="0.15">
      <c r="B92" s="75"/>
      <c r="C92" s="102" t="s">
        <v>82</v>
      </c>
      <c r="D92" s="103"/>
      <c r="E92" s="97" t="s">
        <v>83</v>
      </c>
      <c r="F92" s="115"/>
      <c r="G92" s="99" t="s">
        <v>50</v>
      </c>
      <c r="H92" s="104">
        <v>1</v>
      </c>
      <c r="I92" s="128"/>
      <c r="J92" s="100">
        <f>INT(H92*I92)</f>
        <v>0</v>
      </c>
      <c r="K92" s="101"/>
    </row>
    <row r="93" spans="2:11" ht="24.75" customHeight="1" x14ac:dyDescent="0.15">
      <c r="B93" s="75"/>
      <c r="C93" s="102"/>
      <c r="D93" s="103"/>
      <c r="E93" s="111"/>
      <c r="F93" s="112"/>
      <c r="G93" s="99"/>
      <c r="H93" s="105"/>
      <c r="I93" s="128"/>
      <c r="J93" s="100"/>
      <c r="K93" s="87"/>
    </row>
    <row r="94" spans="2:11" ht="24.75" customHeight="1" x14ac:dyDescent="0.15">
      <c r="B94" s="75"/>
      <c r="C94" s="102" t="s">
        <v>184</v>
      </c>
      <c r="D94" s="103"/>
      <c r="E94" s="97"/>
      <c r="F94" s="98"/>
      <c r="G94" s="94"/>
      <c r="H94" s="105"/>
      <c r="I94" s="96"/>
      <c r="J94" s="100"/>
      <c r="K94" s="87"/>
    </row>
    <row r="95" spans="2:11" ht="24.75" customHeight="1" x14ac:dyDescent="0.15">
      <c r="B95" s="75"/>
      <c r="C95" s="102" t="s">
        <v>288</v>
      </c>
      <c r="D95" s="103"/>
      <c r="E95" s="111"/>
      <c r="F95" s="112"/>
      <c r="G95" s="99"/>
      <c r="H95" s="105"/>
      <c r="I95" s="96"/>
      <c r="J95" s="100"/>
      <c r="K95" s="87"/>
    </row>
    <row r="96" spans="2:11" ht="24.75" customHeight="1" x14ac:dyDescent="0.15">
      <c r="B96" s="75"/>
      <c r="C96" s="102" t="s">
        <v>289</v>
      </c>
      <c r="D96" s="103"/>
      <c r="E96" s="111" t="s">
        <v>290</v>
      </c>
      <c r="F96" s="112"/>
      <c r="G96" s="99" t="s">
        <v>45</v>
      </c>
      <c r="H96" s="104"/>
      <c r="I96" s="128"/>
      <c r="J96" s="100">
        <f t="shared" ref="J96:J106" si="16">INT(H96*I96)</f>
        <v>0</v>
      </c>
      <c r="K96" s="101"/>
    </row>
    <row r="97" spans="2:11" ht="24.75" customHeight="1" x14ac:dyDescent="0.15">
      <c r="B97" s="75"/>
      <c r="C97" s="102" t="s">
        <v>291</v>
      </c>
      <c r="D97" s="103"/>
      <c r="E97" s="111" t="s">
        <v>292</v>
      </c>
      <c r="F97" s="112"/>
      <c r="G97" s="99" t="s">
        <v>45</v>
      </c>
      <c r="H97" s="104"/>
      <c r="I97" s="128"/>
      <c r="J97" s="100">
        <f t="shared" si="16"/>
        <v>0</v>
      </c>
      <c r="K97" s="101"/>
    </row>
    <row r="98" spans="2:11" ht="24.75" customHeight="1" x14ac:dyDescent="0.15">
      <c r="B98" s="75"/>
      <c r="C98" s="102" t="s">
        <v>68</v>
      </c>
      <c r="D98" s="103"/>
      <c r="E98" s="111" t="s">
        <v>69</v>
      </c>
      <c r="F98" s="112"/>
      <c r="G98" s="99" t="s">
        <v>47</v>
      </c>
      <c r="H98" s="104"/>
      <c r="I98" s="128"/>
      <c r="J98" s="100">
        <f t="shared" si="16"/>
        <v>0</v>
      </c>
      <c r="K98" s="101"/>
    </row>
    <row r="99" spans="2:11" ht="24.75" customHeight="1" x14ac:dyDescent="0.15">
      <c r="B99" s="75"/>
      <c r="C99" s="102" t="s">
        <v>70</v>
      </c>
      <c r="D99" s="103"/>
      <c r="E99" s="111" t="s">
        <v>71</v>
      </c>
      <c r="F99" s="112"/>
      <c r="G99" s="99" t="s">
        <v>47</v>
      </c>
      <c r="H99" s="104"/>
      <c r="I99" s="128"/>
      <c r="J99" s="100">
        <f t="shared" si="16"/>
        <v>0</v>
      </c>
      <c r="K99" s="101"/>
    </row>
    <row r="100" spans="2:11" ht="24.75" customHeight="1" x14ac:dyDescent="0.15">
      <c r="B100" s="75"/>
      <c r="C100" s="102" t="s">
        <v>293</v>
      </c>
      <c r="D100" s="103"/>
      <c r="E100" s="111" t="s">
        <v>72</v>
      </c>
      <c r="F100" s="112"/>
      <c r="G100" s="99" t="s">
        <v>47</v>
      </c>
      <c r="H100" s="104"/>
      <c r="I100" s="128"/>
      <c r="J100" s="100">
        <f t="shared" si="16"/>
        <v>0</v>
      </c>
      <c r="K100" s="101"/>
    </row>
    <row r="101" spans="2:11" ht="24.75" customHeight="1" x14ac:dyDescent="0.15">
      <c r="B101" s="75"/>
      <c r="C101" s="102" t="s">
        <v>294</v>
      </c>
      <c r="D101" s="103"/>
      <c r="E101" s="111" t="s">
        <v>295</v>
      </c>
      <c r="F101" s="112"/>
      <c r="G101" s="99" t="s">
        <v>47</v>
      </c>
      <c r="H101" s="104"/>
      <c r="I101" s="128"/>
      <c r="J101" s="100">
        <f t="shared" si="16"/>
        <v>0</v>
      </c>
      <c r="K101" s="101"/>
    </row>
    <row r="102" spans="2:11" ht="24.75" customHeight="1" x14ac:dyDescent="0.15">
      <c r="B102" s="75"/>
      <c r="C102" s="102" t="s">
        <v>73</v>
      </c>
      <c r="D102" s="103"/>
      <c r="E102" s="111" t="s">
        <v>74</v>
      </c>
      <c r="F102" s="112"/>
      <c r="G102" s="99" t="s">
        <v>50</v>
      </c>
      <c r="H102" s="104">
        <v>1</v>
      </c>
      <c r="I102" s="128"/>
      <c r="J102" s="100">
        <f t="shared" si="16"/>
        <v>0</v>
      </c>
      <c r="K102" s="101"/>
    </row>
    <row r="103" spans="2:11" ht="24.75" customHeight="1" x14ac:dyDescent="0.15">
      <c r="B103" s="75"/>
      <c r="C103" s="102" t="s">
        <v>75</v>
      </c>
      <c r="D103" s="103"/>
      <c r="E103" s="111" t="s">
        <v>76</v>
      </c>
      <c r="F103" s="112"/>
      <c r="G103" s="99" t="s">
        <v>47</v>
      </c>
      <c r="H103" s="104"/>
      <c r="I103" s="128"/>
      <c r="J103" s="100">
        <f t="shared" si="16"/>
        <v>0</v>
      </c>
      <c r="K103" s="101"/>
    </row>
    <row r="104" spans="2:11" ht="24.75" customHeight="1" x14ac:dyDescent="0.15">
      <c r="B104" s="75"/>
      <c r="C104" s="102" t="s">
        <v>296</v>
      </c>
      <c r="D104" s="103"/>
      <c r="E104" s="111" t="s">
        <v>76</v>
      </c>
      <c r="F104" s="112"/>
      <c r="G104" s="99" t="s">
        <v>47</v>
      </c>
      <c r="H104" s="104"/>
      <c r="I104" s="128"/>
      <c r="J104" s="100">
        <f t="shared" si="16"/>
        <v>0</v>
      </c>
      <c r="K104" s="101"/>
    </row>
    <row r="105" spans="2:11" ht="24.75" customHeight="1" x14ac:dyDescent="0.15">
      <c r="B105" s="75"/>
      <c r="C105" s="102" t="s">
        <v>77</v>
      </c>
      <c r="D105" s="103"/>
      <c r="E105" s="111" t="s">
        <v>64</v>
      </c>
      <c r="F105" s="112"/>
      <c r="G105" s="99" t="s">
        <v>50</v>
      </c>
      <c r="H105" s="104">
        <v>1</v>
      </c>
      <c r="I105" s="128"/>
      <c r="J105" s="100">
        <f t="shared" si="16"/>
        <v>0</v>
      </c>
      <c r="K105" s="101"/>
    </row>
    <row r="106" spans="2:11" ht="24.75" customHeight="1" x14ac:dyDescent="0.15">
      <c r="B106" s="75"/>
      <c r="C106" s="102" t="s">
        <v>78</v>
      </c>
      <c r="D106" s="103"/>
      <c r="E106" s="111" t="s">
        <v>64</v>
      </c>
      <c r="F106" s="112"/>
      <c r="G106" s="99" t="s">
        <v>50</v>
      </c>
      <c r="H106" s="104">
        <v>1</v>
      </c>
      <c r="I106" s="128"/>
      <c r="J106" s="100">
        <f t="shared" si="16"/>
        <v>0</v>
      </c>
      <c r="K106" s="101"/>
    </row>
    <row r="107" spans="2:11" ht="27.6" customHeight="1" x14ac:dyDescent="0.15">
      <c r="B107" s="75"/>
      <c r="C107" s="102"/>
      <c r="D107" s="103"/>
      <c r="E107" s="111"/>
      <c r="F107" s="112"/>
      <c r="G107" s="99"/>
      <c r="H107" s="105"/>
      <c r="I107" s="96"/>
      <c r="J107" s="100"/>
      <c r="K107" s="87"/>
    </row>
    <row r="108" spans="2:11" ht="24.75" customHeight="1" x14ac:dyDescent="0.15">
      <c r="B108" s="75"/>
      <c r="C108" s="102" t="s">
        <v>84</v>
      </c>
      <c r="D108" s="103"/>
      <c r="E108" s="111"/>
      <c r="F108" s="112"/>
      <c r="G108" s="99"/>
      <c r="H108" s="105"/>
      <c r="I108" s="128"/>
      <c r="J108" s="100"/>
      <c r="K108" s="87"/>
    </row>
    <row r="109" spans="2:11" ht="25.15" customHeight="1" x14ac:dyDescent="0.15">
      <c r="B109" s="117"/>
      <c r="C109" s="102" t="s">
        <v>90</v>
      </c>
      <c r="D109" s="103"/>
      <c r="E109" s="97" t="s">
        <v>91</v>
      </c>
      <c r="F109" s="119"/>
      <c r="G109" s="99" t="s">
        <v>50</v>
      </c>
      <c r="H109" s="104">
        <v>1</v>
      </c>
      <c r="I109" s="128"/>
      <c r="J109" s="100">
        <f>INT(H109*I109)</f>
        <v>0</v>
      </c>
      <c r="K109" s="101"/>
    </row>
    <row r="110" spans="2:11" ht="22.5" x14ac:dyDescent="0.15">
      <c r="B110" s="117"/>
      <c r="C110" s="102" t="s">
        <v>92</v>
      </c>
      <c r="D110" s="103"/>
      <c r="E110" s="97" t="s">
        <v>93</v>
      </c>
      <c r="F110" s="119"/>
      <c r="G110" s="99" t="s">
        <v>50</v>
      </c>
      <c r="H110" s="104">
        <v>1</v>
      </c>
      <c r="I110" s="128"/>
      <c r="J110" s="100">
        <f>INT(H110*I110)</f>
        <v>0</v>
      </c>
      <c r="K110" s="101"/>
    </row>
    <row r="111" spans="2:11" ht="24.75" customHeight="1" x14ac:dyDescent="0.15">
      <c r="B111" s="75"/>
      <c r="C111" s="107"/>
      <c r="D111" s="108"/>
      <c r="E111" s="113"/>
      <c r="F111" s="114"/>
      <c r="G111" s="99"/>
      <c r="H111" s="104"/>
      <c r="I111" s="128"/>
      <c r="J111" s="100"/>
      <c r="K111" s="101"/>
    </row>
    <row r="112" spans="2:11" ht="24.75" customHeight="1" x14ac:dyDescent="0.15">
      <c r="B112" s="75"/>
      <c r="C112" s="102" t="s">
        <v>189</v>
      </c>
      <c r="D112" s="103"/>
      <c r="E112" s="97"/>
      <c r="F112" s="98"/>
      <c r="G112" s="99"/>
      <c r="H112" s="105"/>
      <c r="I112" s="96"/>
      <c r="J112" s="86"/>
      <c r="K112" s="87"/>
    </row>
    <row r="113" spans="2:13" ht="37.15" customHeight="1" x14ac:dyDescent="0.15">
      <c r="B113" s="75"/>
      <c r="C113" s="109" t="s">
        <v>66</v>
      </c>
      <c r="D113" s="103"/>
      <c r="E113" s="97" t="s">
        <v>211</v>
      </c>
      <c r="F113" s="110"/>
      <c r="G113" s="94" t="s">
        <v>45</v>
      </c>
      <c r="H113" s="104"/>
      <c r="I113" s="128"/>
      <c r="J113" s="100">
        <f t="shared" ref="J113:J115" si="17">INT(H113*I113)</f>
        <v>0</v>
      </c>
      <c r="K113" s="101"/>
    </row>
    <row r="114" spans="2:13" ht="24.75" customHeight="1" x14ac:dyDescent="0.15">
      <c r="B114" s="75"/>
      <c r="C114" s="102" t="s">
        <v>66</v>
      </c>
      <c r="D114" s="103"/>
      <c r="E114" s="97" t="s">
        <v>210</v>
      </c>
      <c r="F114" s="98"/>
      <c r="G114" s="99" t="s">
        <v>45</v>
      </c>
      <c r="H114" s="104"/>
      <c r="I114" s="128"/>
      <c r="J114" s="100">
        <f t="shared" si="17"/>
        <v>0</v>
      </c>
      <c r="K114" s="101"/>
    </row>
    <row r="115" spans="2:13" ht="24.75" customHeight="1" x14ac:dyDescent="0.15">
      <c r="B115" s="75"/>
      <c r="C115" s="102" t="s">
        <v>67</v>
      </c>
      <c r="D115" s="103"/>
      <c r="E115" s="97"/>
      <c r="F115" s="98"/>
      <c r="G115" s="99" t="s">
        <v>50</v>
      </c>
      <c r="H115" s="104">
        <v>1</v>
      </c>
      <c r="I115" s="128"/>
      <c r="J115" s="100">
        <f t="shared" si="17"/>
        <v>0</v>
      </c>
      <c r="K115" s="101"/>
    </row>
    <row r="116" spans="2:13" ht="24.75" customHeight="1" x14ac:dyDescent="0.15">
      <c r="B116" s="75"/>
      <c r="C116" s="107"/>
      <c r="D116" s="108"/>
      <c r="E116" s="113"/>
      <c r="F116" s="114"/>
      <c r="G116" s="99"/>
      <c r="H116" s="104"/>
      <c r="I116" s="128"/>
      <c r="J116" s="100"/>
      <c r="K116" s="101"/>
    </row>
    <row r="117" spans="2:13" ht="24.75" customHeight="1" x14ac:dyDescent="0.15">
      <c r="B117" s="75"/>
      <c r="C117" s="102" t="s">
        <v>185</v>
      </c>
      <c r="D117" s="103"/>
      <c r="E117" s="97"/>
      <c r="F117" s="98"/>
      <c r="G117" s="94"/>
      <c r="H117" s="105"/>
      <c r="I117" s="96"/>
      <c r="J117" s="100"/>
      <c r="K117" s="87"/>
    </row>
    <row r="118" spans="2:13" ht="24.75" customHeight="1" x14ac:dyDescent="0.15">
      <c r="B118" s="75"/>
      <c r="C118" s="102" t="s">
        <v>85</v>
      </c>
      <c r="D118" s="103"/>
      <c r="E118" s="97" t="s">
        <v>86</v>
      </c>
      <c r="F118" s="116"/>
      <c r="G118" s="99" t="s">
        <v>47</v>
      </c>
      <c r="H118" s="104"/>
      <c r="I118" s="128"/>
      <c r="J118" s="100">
        <f>INT(H118*I118)</f>
        <v>0</v>
      </c>
      <c r="K118" s="101"/>
    </row>
    <row r="119" spans="2:13" ht="25.15" customHeight="1" x14ac:dyDescent="0.15">
      <c r="B119" s="117"/>
      <c r="C119" s="102" t="s">
        <v>87</v>
      </c>
      <c r="D119" s="103"/>
      <c r="E119" s="97" t="s">
        <v>297</v>
      </c>
      <c r="F119" s="98"/>
      <c r="G119" s="99" t="s">
        <v>88</v>
      </c>
      <c r="H119" s="104"/>
      <c r="I119" s="128"/>
      <c r="J119" s="100">
        <f>INT(H119*I119)</f>
        <v>0</v>
      </c>
      <c r="K119" s="101"/>
      <c r="M119" s="118"/>
    </row>
    <row r="120" spans="2:13" ht="25.15" customHeight="1" x14ac:dyDescent="0.15">
      <c r="B120" s="117"/>
      <c r="C120" s="102" t="s">
        <v>89</v>
      </c>
      <c r="D120" s="103"/>
      <c r="E120" s="97" t="s">
        <v>64</v>
      </c>
      <c r="F120" s="116"/>
      <c r="G120" s="99" t="s">
        <v>88</v>
      </c>
      <c r="H120" s="104"/>
      <c r="I120" s="128"/>
      <c r="J120" s="100">
        <f>INT(H120*I120)</f>
        <v>0</v>
      </c>
      <c r="K120" s="101"/>
    </row>
    <row r="121" spans="2:13" ht="27.6" customHeight="1" x14ac:dyDescent="0.15">
      <c r="B121" s="75"/>
      <c r="C121" s="102"/>
      <c r="D121" s="103"/>
      <c r="E121" s="111"/>
      <c r="F121" s="112"/>
      <c r="G121" s="99"/>
      <c r="H121" s="105"/>
      <c r="I121" s="96"/>
      <c r="J121" s="100"/>
      <c r="K121" s="87"/>
    </row>
    <row r="122" spans="2:13" ht="25.15" customHeight="1" x14ac:dyDescent="0.15">
      <c r="B122" s="117"/>
      <c r="C122" s="102" t="s">
        <v>191</v>
      </c>
      <c r="D122" s="103"/>
      <c r="E122" s="111"/>
      <c r="F122" s="112"/>
      <c r="G122" s="99"/>
      <c r="H122" s="105"/>
      <c r="I122" s="96"/>
      <c r="J122" s="100"/>
      <c r="K122" s="120"/>
    </row>
    <row r="123" spans="2:13" ht="25.15" customHeight="1" x14ac:dyDescent="0.15">
      <c r="B123" s="117"/>
      <c r="C123" s="102" t="s">
        <v>94</v>
      </c>
      <c r="D123" s="103"/>
      <c r="E123" s="97" t="s">
        <v>95</v>
      </c>
      <c r="F123" s="112"/>
      <c r="G123" s="99" t="s">
        <v>96</v>
      </c>
      <c r="H123" s="104"/>
      <c r="I123" s="128"/>
      <c r="J123" s="100">
        <f t="shared" ref="J123:J148" si="18">INT(H123*I123)</f>
        <v>0</v>
      </c>
      <c r="K123" s="101"/>
    </row>
    <row r="124" spans="2:13" ht="24.75" customHeight="1" x14ac:dyDescent="0.15">
      <c r="B124" s="117"/>
      <c r="C124" s="102" t="s">
        <v>94</v>
      </c>
      <c r="D124" s="103"/>
      <c r="E124" s="97" t="s">
        <v>97</v>
      </c>
      <c r="F124" s="112"/>
      <c r="G124" s="99" t="s">
        <v>96</v>
      </c>
      <c r="H124" s="104"/>
      <c r="I124" s="128"/>
      <c r="J124" s="100">
        <f t="shared" si="18"/>
        <v>0</v>
      </c>
      <c r="K124" s="101"/>
    </row>
    <row r="125" spans="2:13" ht="24.75" customHeight="1" x14ac:dyDescent="0.15">
      <c r="B125" s="117"/>
      <c r="C125" s="102" t="s">
        <v>98</v>
      </c>
      <c r="D125" s="103"/>
      <c r="E125" s="97" t="s">
        <v>99</v>
      </c>
      <c r="F125" s="98"/>
      <c r="G125" s="99" t="s">
        <v>96</v>
      </c>
      <c r="H125" s="104"/>
      <c r="I125" s="128"/>
      <c r="J125" s="100">
        <f t="shared" si="18"/>
        <v>0</v>
      </c>
      <c r="K125" s="101"/>
    </row>
    <row r="126" spans="2:13" ht="24.75" customHeight="1" x14ac:dyDescent="0.15">
      <c r="B126" s="117"/>
      <c r="C126" s="102" t="s">
        <v>100</v>
      </c>
      <c r="D126" s="103"/>
      <c r="E126" s="97" t="s">
        <v>101</v>
      </c>
      <c r="F126" s="98"/>
      <c r="G126" s="99" t="s">
        <v>96</v>
      </c>
      <c r="H126" s="104"/>
      <c r="I126" s="128"/>
      <c r="J126" s="100">
        <f t="shared" si="18"/>
        <v>0</v>
      </c>
      <c r="K126" s="101"/>
    </row>
    <row r="127" spans="2:13" ht="24.75" customHeight="1" x14ac:dyDescent="0.15">
      <c r="B127" s="117"/>
      <c r="C127" s="102" t="s">
        <v>102</v>
      </c>
      <c r="D127" s="103"/>
      <c r="E127" s="97" t="s">
        <v>103</v>
      </c>
      <c r="F127" s="98"/>
      <c r="G127" s="99" t="s">
        <v>96</v>
      </c>
      <c r="H127" s="104"/>
      <c r="I127" s="128"/>
      <c r="J127" s="100">
        <f t="shared" si="18"/>
        <v>0</v>
      </c>
      <c r="K127" s="101"/>
    </row>
    <row r="128" spans="2:13" ht="24.75" customHeight="1" x14ac:dyDescent="0.15">
      <c r="B128" s="117"/>
      <c r="C128" s="102" t="s">
        <v>102</v>
      </c>
      <c r="D128" s="103"/>
      <c r="E128" s="97" t="s">
        <v>104</v>
      </c>
      <c r="F128" s="98"/>
      <c r="G128" s="99" t="s">
        <v>96</v>
      </c>
      <c r="H128" s="104"/>
      <c r="I128" s="128"/>
      <c r="J128" s="100">
        <f t="shared" si="18"/>
        <v>0</v>
      </c>
      <c r="K128" s="101"/>
    </row>
    <row r="129" spans="2:11" ht="24.75" customHeight="1" x14ac:dyDescent="0.15">
      <c r="B129" s="117"/>
      <c r="C129" s="102" t="s">
        <v>102</v>
      </c>
      <c r="D129" s="103"/>
      <c r="E129" s="97" t="s">
        <v>105</v>
      </c>
      <c r="F129" s="98"/>
      <c r="G129" s="99" t="s">
        <v>96</v>
      </c>
      <c r="H129" s="104"/>
      <c r="I129" s="128"/>
      <c r="J129" s="100">
        <f t="shared" si="18"/>
        <v>0</v>
      </c>
      <c r="K129" s="101"/>
    </row>
    <row r="130" spans="2:11" ht="24.75" customHeight="1" x14ac:dyDescent="0.15">
      <c r="B130" s="117"/>
      <c r="C130" s="102" t="s">
        <v>106</v>
      </c>
      <c r="D130" s="103"/>
      <c r="E130" s="97" t="s">
        <v>107</v>
      </c>
      <c r="F130" s="98"/>
      <c r="G130" s="99" t="s">
        <v>96</v>
      </c>
      <c r="H130" s="104"/>
      <c r="I130" s="128"/>
      <c r="J130" s="100">
        <f t="shared" si="18"/>
        <v>0</v>
      </c>
      <c r="K130" s="101"/>
    </row>
    <row r="131" spans="2:11" ht="24.75" customHeight="1" x14ac:dyDescent="0.15">
      <c r="B131" s="117"/>
      <c r="C131" s="102" t="s">
        <v>108</v>
      </c>
      <c r="D131" s="103"/>
      <c r="E131" s="97" t="s">
        <v>103</v>
      </c>
      <c r="F131" s="98"/>
      <c r="G131" s="99" t="s">
        <v>96</v>
      </c>
      <c r="H131" s="104"/>
      <c r="I131" s="128"/>
      <c r="J131" s="100">
        <f t="shared" si="18"/>
        <v>0</v>
      </c>
      <c r="K131" s="101"/>
    </row>
    <row r="132" spans="2:11" ht="24.75" customHeight="1" x14ac:dyDescent="0.15">
      <c r="B132" s="117"/>
      <c r="C132" s="102" t="s">
        <v>109</v>
      </c>
      <c r="D132" s="103"/>
      <c r="E132" s="97" t="s">
        <v>110</v>
      </c>
      <c r="F132" s="98"/>
      <c r="G132" s="99" t="s">
        <v>96</v>
      </c>
      <c r="H132" s="104"/>
      <c r="I132" s="128"/>
      <c r="J132" s="100">
        <f t="shared" si="18"/>
        <v>0</v>
      </c>
      <c r="K132" s="101"/>
    </row>
    <row r="133" spans="2:11" ht="24.75" customHeight="1" x14ac:dyDescent="0.15">
      <c r="B133" s="117"/>
      <c r="C133" s="102" t="s">
        <v>109</v>
      </c>
      <c r="D133" s="103"/>
      <c r="E133" s="97" t="s">
        <v>103</v>
      </c>
      <c r="F133" s="98"/>
      <c r="G133" s="99" t="s">
        <v>96</v>
      </c>
      <c r="H133" s="104"/>
      <c r="I133" s="128"/>
      <c r="J133" s="100">
        <f t="shared" si="18"/>
        <v>0</v>
      </c>
      <c r="K133" s="101"/>
    </row>
    <row r="134" spans="2:11" ht="24.75" customHeight="1" x14ac:dyDescent="0.15">
      <c r="B134" s="117"/>
      <c r="C134" s="102" t="s">
        <v>111</v>
      </c>
      <c r="D134" s="103"/>
      <c r="E134" s="97" t="s">
        <v>103</v>
      </c>
      <c r="F134" s="98"/>
      <c r="G134" s="99" t="s">
        <v>96</v>
      </c>
      <c r="H134" s="104"/>
      <c r="I134" s="128"/>
      <c r="J134" s="100">
        <f t="shared" si="18"/>
        <v>0</v>
      </c>
      <c r="K134" s="101"/>
    </row>
    <row r="135" spans="2:11" ht="24.75" customHeight="1" x14ac:dyDescent="0.15">
      <c r="B135" s="117"/>
      <c r="C135" s="102" t="s">
        <v>111</v>
      </c>
      <c r="D135" s="103"/>
      <c r="E135" s="97" t="s">
        <v>112</v>
      </c>
      <c r="F135" s="98"/>
      <c r="G135" s="99" t="s">
        <v>96</v>
      </c>
      <c r="H135" s="104"/>
      <c r="I135" s="128"/>
      <c r="J135" s="100">
        <f t="shared" si="18"/>
        <v>0</v>
      </c>
      <c r="K135" s="101"/>
    </row>
    <row r="136" spans="2:11" ht="24.75" customHeight="1" x14ac:dyDescent="0.15">
      <c r="B136" s="117"/>
      <c r="C136" s="102" t="s">
        <v>113</v>
      </c>
      <c r="D136" s="103"/>
      <c r="E136" s="97" t="s">
        <v>103</v>
      </c>
      <c r="F136" s="98"/>
      <c r="G136" s="99" t="s">
        <v>96</v>
      </c>
      <c r="H136" s="104"/>
      <c r="I136" s="128"/>
      <c r="J136" s="100">
        <f t="shared" si="18"/>
        <v>0</v>
      </c>
      <c r="K136" s="101"/>
    </row>
    <row r="137" spans="2:11" ht="24.75" customHeight="1" x14ac:dyDescent="0.15">
      <c r="B137" s="117"/>
      <c r="C137" s="102" t="s">
        <v>113</v>
      </c>
      <c r="D137" s="103"/>
      <c r="E137" s="97" t="s">
        <v>114</v>
      </c>
      <c r="F137" s="98"/>
      <c r="G137" s="99" t="s">
        <v>96</v>
      </c>
      <c r="H137" s="104"/>
      <c r="I137" s="128"/>
      <c r="J137" s="100">
        <f t="shared" si="18"/>
        <v>0</v>
      </c>
      <c r="K137" s="101"/>
    </row>
    <row r="138" spans="2:11" ht="24.75" customHeight="1" x14ac:dyDescent="0.15">
      <c r="B138" s="117"/>
      <c r="C138" s="102" t="s">
        <v>113</v>
      </c>
      <c r="D138" s="103"/>
      <c r="E138" s="97" t="s">
        <v>115</v>
      </c>
      <c r="F138" s="98"/>
      <c r="G138" s="99" t="s">
        <v>96</v>
      </c>
      <c r="H138" s="104"/>
      <c r="I138" s="128"/>
      <c r="J138" s="100">
        <f t="shared" si="18"/>
        <v>0</v>
      </c>
      <c r="K138" s="101"/>
    </row>
    <row r="139" spans="2:11" ht="24.75" customHeight="1" x14ac:dyDescent="0.15">
      <c r="B139" s="117"/>
      <c r="C139" s="102" t="s">
        <v>116</v>
      </c>
      <c r="D139" s="103"/>
      <c r="E139" s="97" t="s">
        <v>117</v>
      </c>
      <c r="F139" s="98"/>
      <c r="G139" s="99" t="s">
        <v>96</v>
      </c>
      <c r="H139" s="104"/>
      <c r="I139" s="128"/>
      <c r="J139" s="100">
        <f t="shared" si="18"/>
        <v>0</v>
      </c>
      <c r="K139" s="101"/>
    </row>
    <row r="140" spans="2:11" ht="24.75" customHeight="1" x14ac:dyDescent="0.15">
      <c r="B140" s="117"/>
      <c r="C140" s="102" t="s">
        <v>116</v>
      </c>
      <c r="D140" s="103"/>
      <c r="E140" s="97" t="s">
        <v>118</v>
      </c>
      <c r="F140" s="98"/>
      <c r="G140" s="99" t="s">
        <v>96</v>
      </c>
      <c r="H140" s="104"/>
      <c r="I140" s="128"/>
      <c r="J140" s="100">
        <f t="shared" si="18"/>
        <v>0</v>
      </c>
      <c r="K140" s="101"/>
    </row>
    <row r="141" spans="2:11" ht="24.75" customHeight="1" x14ac:dyDescent="0.15">
      <c r="B141" s="117"/>
      <c r="C141" s="102" t="s">
        <v>116</v>
      </c>
      <c r="D141" s="103"/>
      <c r="E141" s="97" t="s">
        <v>119</v>
      </c>
      <c r="F141" s="98"/>
      <c r="G141" s="99" t="s">
        <v>96</v>
      </c>
      <c r="H141" s="104"/>
      <c r="I141" s="128"/>
      <c r="J141" s="100">
        <f t="shared" si="18"/>
        <v>0</v>
      </c>
      <c r="K141" s="101"/>
    </row>
    <row r="142" spans="2:11" ht="24.75" customHeight="1" x14ac:dyDescent="0.15">
      <c r="B142" s="117"/>
      <c r="C142" s="102" t="s">
        <v>120</v>
      </c>
      <c r="D142" s="103"/>
      <c r="E142" s="97" t="s">
        <v>103</v>
      </c>
      <c r="F142" s="98"/>
      <c r="G142" s="99" t="s">
        <v>96</v>
      </c>
      <c r="H142" s="104"/>
      <c r="I142" s="128"/>
      <c r="J142" s="100">
        <f t="shared" si="18"/>
        <v>0</v>
      </c>
      <c r="K142" s="101"/>
    </row>
    <row r="143" spans="2:11" ht="24.75" customHeight="1" x14ac:dyDescent="0.15">
      <c r="B143" s="117"/>
      <c r="C143" s="102" t="s">
        <v>121</v>
      </c>
      <c r="D143" s="103"/>
      <c r="E143" s="97" t="s">
        <v>119</v>
      </c>
      <c r="F143" s="98"/>
      <c r="G143" s="99" t="s">
        <v>96</v>
      </c>
      <c r="H143" s="104"/>
      <c r="I143" s="128"/>
      <c r="J143" s="100">
        <f t="shared" si="18"/>
        <v>0</v>
      </c>
      <c r="K143" s="101"/>
    </row>
    <row r="144" spans="2:11" ht="24.75" customHeight="1" x14ac:dyDescent="0.15">
      <c r="B144" s="117"/>
      <c r="C144" s="102" t="s">
        <v>122</v>
      </c>
      <c r="D144" s="103"/>
      <c r="E144" s="97" t="s">
        <v>123</v>
      </c>
      <c r="F144" s="98"/>
      <c r="G144" s="99" t="s">
        <v>96</v>
      </c>
      <c r="H144" s="104"/>
      <c r="I144" s="128"/>
      <c r="J144" s="100">
        <f t="shared" si="18"/>
        <v>0</v>
      </c>
      <c r="K144" s="101"/>
    </row>
    <row r="145" spans="2:11" ht="24.75" customHeight="1" x14ac:dyDescent="0.15">
      <c r="B145" s="117"/>
      <c r="C145" s="102" t="s">
        <v>124</v>
      </c>
      <c r="D145" s="103"/>
      <c r="E145" s="97" t="s">
        <v>114</v>
      </c>
      <c r="F145" s="98"/>
      <c r="G145" s="99" t="s">
        <v>96</v>
      </c>
      <c r="H145" s="104"/>
      <c r="I145" s="128"/>
      <c r="J145" s="100">
        <f t="shared" si="18"/>
        <v>0</v>
      </c>
      <c r="K145" s="101"/>
    </row>
    <row r="146" spans="2:11" ht="24.75" customHeight="1" x14ac:dyDescent="0.15">
      <c r="B146" s="117"/>
      <c r="C146" s="102" t="s">
        <v>125</v>
      </c>
      <c r="D146" s="103"/>
      <c r="E146" s="97" t="s">
        <v>126</v>
      </c>
      <c r="F146" s="98"/>
      <c r="G146" s="99" t="s">
        <v>50</v>
      </c>
      <c r="H146" s="104">
        <v>1</v>
      </c>
      <c r="I146" s="128"/>
      <c r="J146" s="100">
        <f t="shared" si="18"/>
        <v>0</v>
      </c>
      <c r="K146" s="101"/>
    </row>
    <row r="147" spans="2:11" ht="24.75" customHeight="1" x14ac:dyDescent="0.15">
      <c r="B147" s="117"/>
      <c r="C147" s="102" t="s">
        <v>127</v>
      </c>
      <c r="D147" s="103"/>
      <c r="E147" s="97" t="s">
        <v>128</v>
      </c>
      <c r="F147" s="98"/>
      <c r="G147" s="99" t="s">
        <v>50</v>
      </c>
      <c r="H147" s="104">
        <v>1</v>
      </c>
      <c r="I147" s="128"/>
      <c r="J147" s="100">
        <f t="shared" si="18"/>
        <v>0</v>
      </c>
      <c r="K147" s="101"/>
    </row>
    <row r="148" spans="2:11" ht="24.75" customHeight="1" x14ac:dyDescent="0.15">
      <c r="B148" s="117"/>
      <c r="C148" s="102" t="s">
        <v>129</v>
      </c>
      <c r="D148" s="103"/>
      <c r="E148" s="111" t="s">
        <v>64</v>
      </c>
      <c r="F148" s="112"/>
      <c r="G148" s="99" t="s">
        <v>50</v>
      </c>
      <c r="H148" s="104">
        <v>1</v>
      </c>
      <c r="I148" s="128"/>
      <c r="J148" s="100">
        <f t="shared" si="18"/>
        <v>0</v>
      </c>
      <c r="K148" s="101"/>
    </row>
    <row r="149" spans="2:11" ht="24.75" customHeight="1" x14ac:dyDescent="0.15">
      <c r="B149" s="117"/>
      <c r="C149" s="102"/>
      <c r="D149" s="103"/>
      <c r="E149" s="111"/>
      <c r="F149" s="112"/>
      <c r="G149" s="99"/>
      <c r="H149" s="105"/>
      <c r="I149" s="96"/>
      <c r="J149" s="121"/>
      <c r="K149" s="120"/>
    </row>
    <row r="150" spans="2:11" ht="24.75" customHeight="1" x14ac:dyDescent="0.15">
      <c r="B150" s="117"/>
      <c r="C150" s="102"/>
      <c r="D150" s="122"/>
      <c r="E150" s="123" t="s">
        <v>130</v>
      </c>
      <c r="F150" s="124"/>
      <c r="G150" s="124"/>
      <c r="H150" s="124"/>
      <c r="I150" s="124"/>
      <c r="J150" s="125">
        <f>SUM(J8:K149)</f>
        <v>0</v>
      </c>
      <c r="K150" s="126"/>
    </row>
    <row r="151" spans="2:11" ht="24.75" customHeight="1" x14ac:dyDescent="0.15">
      <c r="B151" s="117"/>
      <c r="C151" s="102"/>
      <c r="D151" s="103"/>
      <c r="E151" s="111"/>
      <c r="F151" s="112"/>
      <c r="G151" s="99"/>
      <c r="H151" s="105"/>
      <c r="I151" s="96"/>
      <c r="J151" s="121"/>
      <c r="K151" s="120"/>
    </row>
    <row r="152" spans="2:11" ht="24.75" customHeight="1" x14ac:dyDescent="0.15">
      <c r="B152" s="117"/>
      <c r="C152" s="102" t="s">
        <v>192</v>
      </c>
      <c r="D152" s="103"/>
      <c r="E152" s="111"/>
      <c r="F152" s="112"/>
      <c r="G152" s="99"/>
      <c r="H152" s="105"/>
      <c r="I152" s="96"/>
      <c r="J152" s="121"/>
      <c r="K152" s="120"/>
    </row>
    <row r="153" spans="2:11" ht="24.75" customHeight="1" x14ac:dyDescent="0.15">
      <c r="B153" s="117"/>
      <c r="C153" s="102" t="s">
        <v>131</v>
      </c>
      <c r="D153" s="103"/>
      <c r="E153" s="111" t="s">
        <v>64</v>
      </c>
      <c r="F153" s="127"/>
      <c r="G153" s="99" t="s">
        <v>50</v>
      </c>
      <c r="H153" s="104">
        <v>1</v>
      </c>
      <c r="I153" s="128"/>
      <c r="J153" s="100">
        <f t="shared" ref="J153:J173" si="19">INT(H153*I153)</f>
        <v>0</v>
      </c>
      <c r="K153" s="101"/>
    </row>
    <row r="154" spans="2:11" ht="24.75" customHeight="1" x14ac:dyDescent="0.15">
      <c r="B154" s="117"/>
      <c r="C154" s="102" t="s">
        <v>132</v>
      </c>
      <c r="D154" s="103"/>
      <c r="E154" s="111" t="s">
        <v>133</v>
      </c>
      <c r="F154" s="112"/>
      <c r="G154" s="99" t="s">
        <v>50</v>
      </c>
      <c r="H154" s="104">
        <v>1</v>
      </c>
      <c r="I154" s="128"/>
      <c r="J154" s="100">
        <f t="shared" si="19"/>
        <v>0</v>
      </c>
      <c r="K154" s="101"/>
    </row>
    <row r="155" spans="2:11" ht="24.75" customHeight="1" x14ac:dyDescent="0.15">
      <c r="B155" s="117"/>
      <c r="C155" s="102" t="s">
        <v>134</v>
      </c>
      <c r="D155" s="103"/>
      <c r="E155" s="111" t="s">
        <v>298</v>
      </c>
      <c r="F155" s="112"/>
      <c r="G155" s="99" t="s">
        <v>47</v>
      </c>
      <c r="H155" s="104"/>
      <c r="I155" s="128"/>
      <c r="J155" s="100">
        <f t="shared" si="19"/>
        <v>0</v>
      </c>
      <c r="K155" s="101"/>
    </row>
    <row r="156" spans="2:11" ht="24.75" customHeight="1" x14ac:dyDescent="0.15">
      <c r="B156" s="117"/>
      <c r="C156" s="102" t="s">
        <v>135</v>
      </c>
      <c r="D156" s="103"/>
      <c r="E156" s="111" t="s">
        <v>300</v>
      </c>
      <c r="F156" s="127"/>
      <c r="G156" s="99" t="s">
        <v>88</v>
      </c>
      <c r="H156" s="104"/>
      <c r="I156" s="128"/>
      <c r="J156" s="100">
        <f t="shared" si="19"/>
        <v>0</v>
      </c>
      <c r="K156" s="101"/>
    </row>
    <row r="157" spans="2:11" ht="24.75" customHeight="1" x14ac:dyDescent="0.15">
      <c r="B157" s="117"/>
      <c r="C157" s="102" t="s">
        <v>136</v>
      </c>
      <c r="D157" s="103"/>
      <c r="E157" s="111"/>
      <c r="F157" s="112"/>
      <c r="G157" s="99" t="s">
        <v>50</v>
      </c>
      <c r="H157" s="104">
        <v>1</v>
      </c>
      <c r="I157" s="128"/>
      <c r="J157" s="100">
        <f t="shared" si="19"/>
        <v>0</v>
      </c>
      <c r="K157" s="101"/>
    </row>
    <row r="158" spans="2:11" ht="24.75" customHeight="1" x14ac:dyDescent="0.15">
      <c r="B158" s="117"/>
      <c r="C158" s="102" t="s">
        <v>137</v>
      </c>
      <c r="D158" s="103"/>
      <c r="E158" s="111"/>
      <c r="F158" s="112"/>
      <c r="G158" s="99" t="s">
        <v>138</v>
      </c>
      <c r="H158" s="104"/>
      <c r="I158" s="128"/>
      <c r="J158" s="100">
        <f t="shared" si="19"/>
        <v>0</v>
      </c>
      <c r="K158" s="101"/>
    </row>
    <row r="159" spans="2:11" ht="24.75" customHeight="1" x14ac:dyDescent="0.15">
      <c r="B159" s="117"/>
      <c r="C159" s="102" t="s">
        <v>139</v>
      </c>
      <c r="D159" s="103"/>
      <c r="E159" s="111"/>
      <c r="F159" s="112"/>
      <c r="G159" s="99" t="s">
        <v>50</v>
      </c>
      <c r="H159" s="104">
        <v>1</v>
      </c>
      <c r="I159" s="128"/>
      <c r="J159" s="100">
        <f t="shared" si="19"/>
        <v>0</v>
      </c>
      <c r="K159" s="101"/>
    </row>
    <row r="160" spans="2:11" ht="24.75" customHeight="1" x14ac:dyDescent="0.15">
      <c r="B160" s="117"/>
      <c r="C160" s="102" t="s">
        <v>140</v>
      </c>
      <c r="D160" s="103"/>
      <c r="E160" s="111"/>
      <c r="F160" s="112"/>
      <c r="G160" s="99" t="s">
        <v>50</v>
      </c>
      <c r="H160" s="104">
        <v>1</v>
      </c>
      <c r="I160" s="128"/>
      <c r="J160" s="100">
        <f t="shared" si="19"/>
        <v>0</v>
      </c>
      <c r="K160" s="101"/>
    </row>
    <row r="161" spans="2:14" ht="24.75" customHeight="1" x14ac:dyDescent="0.15">
      <c r="B161" s="117"/>
      <c r="C161" s="102" t="s">
        <v>141</v>
      </c>
      <c r="D161" s="103"/>
      <c r="E161" s="111"/>
      <c r="F161" s="112"/>
      <c r="G161" s="99" t="s">
        <v>138</v>
      </c>
      <c r="H161" s="104"/>
      <c r="I161" s="128"/>
      <c r="J161" s="100">
        <f t="shared" si="19"/>
        <v>0</v>
      </c>
      <c r="K161" s="101"/>
    </row>
    <row r="162" spans="2:14" ht="24.75" customHeight="1" x14ac:dyDescent="0.15">
      <c r="B162" s="117"/>
      <c r="C162" s="102" t="s">
        <v>142</v>
      </c>
      <c r="D162" s="103"/>
      <c r="E162" s="111" t="s">
        <v>216</v>
      </c>
      <c r="F162" s="112"/>
      <c r="G162" s="99" t="s">
        <v>50</v>
      </c>
      <c r="H162" s="104">
        <v>1</v>
      </c>
      <c r="I162" s="128"/>
      <c r="J162" s="100">
        <f>INT(H162*I162)</f>
        <v>0</v>
      </c>
      <c r="K162" s="101"/>
    </row>
    <row r="163" spans="2:14" ht="24.75" customHeight="1" x14ac:dyDescent="0.15">
      <c r="B163" s="117"/>
      <c r="C163" s="102" t="s">
        <v>143</v>
      </c>
      <c r="D163" s="103"/>
      <c r="E163" s="111" t="s">
        <v>216</v>
      </c>
      <c r="F163" s="112"/>
      <c r="G163" s="99" t="s">
        <v>50</v>
      </c>
      <c r="H163" s="104">
        <v>1</v>
      </c>
      <c r="I163" s="128"/>
      <c r="J163" s="100">
        <f>INT(H163*I163)</f>
        <v>0</v>
      </c>
      <c r="K163" s="101"/>
    </row>
    <row r="164" spans="2:14" ht="24.75" customHeight="1" x14ac:dyDescent="0.15">
      <c r="B164" s="117"/>
      <c r="C164" s="102" t="s">
        <v>217</v>
      </c>
      <c r="D164" s="103"/>
      <c r="E164" s="111" t="s">
        <v>216</v>
      </c>
      <c r="F164" s="112"/>
      <c r="G164" s="99" t="s">
        <v>50</v>
      </c>
      <c r="H164" s="104">
        <v>1</v>
      </c>
      <c r="I164" s="128"/>
      <c r="J164" s="100">
        <f>INT(H164*I164)</f>
        <v>0</v>
      </c>
      <c r="K164" s="101"/>
    </row>
    <row r="165" spans="2:14" ht="24.75" customHeight="1" x14ac:dyDescent="0.15">
      <c r="B165" s="117"/>
      <c r="C165" s="102" t="s">
        <v>144</v>
      </c>
      <c r="D165" s="103"/>
      <c r="E165" s="111" t="s">
        <v>145</v>
      </c>
      <c r="F165" s="115"/>
      <c r="G165" s="99" t="s">
        <v>50</v>
      </c>
      <c r="H165" s="104">
        <v>1</v>
      </c>
      <c r="I165" s="128"/>
      <c r="J165" s="100">
        <f t="shared" si="19"/>
        <v>0</v>
      </c>
      <c r="K165" s="101"/>
      <c r="M165" s="30"/>
      <c r="N165" s="30"/>
    </row>
    <row r="166" spans="2:14" ht="24.75" customHeight="1" x14ac:dyDescent="0.15">
      <c r="B166" s="117"/>
      <c r="C166" s="102" t="s">
        <v>146</v>
      </c>
      <c r="D166" s="103"/>
      <c r="E166" s="111" t="s">
        <v>147</v>
      </c>
      <c r="F166" s="115"/>
      <c r="G166" s="99" t="s">
        <v>88</v>
      </c>
      <c r="H166" s="104"/>
      <c r="I166" s="128"/>
      <c r="J166" s="100">
        <f t="shared" si="19"/>
        <v>0</v>
      </c>
      <c r="K166" s="101"/>
      <c r="M166" s="30"/>
      <c r="N166" s="30"/>
    </row>
    <row r="167" spans="2:14" ht="24.75" customHeight="1" x14ac:dyDescent="0.15">
      <c r="B167" s="117"/>
      <c r="C167" s="102" t="s">
        <v>148</v>
      </c>
      <c r="D167" s="103"/>
      <c r="E167" s="111" t="s">
        <v>149</v>
      </c>
      <c r="F167" s="115"/>
      <c r="G167" s="99" t="s">
        <v>50</v>
      </c>
      <c r="H167" s="104">
        <v>1</v>
      </c>
      <c r="I167" s="128"/>
      <c r="J167" s="100">
        <f>INT(H167*I167)</f>
        <v>0</v>
      </c>
      <c r="K167" s="101"/>
      <c r="M167" s="30"/>
      <c r="N167" s="30"/>
    </row>
    <row r="168" spans="2:14" ht="24.75" customHeight="1" x14ac:dyDescent="0.15">
      <c r="B168" s="117"/>
      <c r="C168" s="102" t="s">
        <v>150</v>
      </c>
      <c r="D168" s="103"/>
      <c r="E168" s="111" t="s">
        <v>301</v>
      </c>
      <c r="F168" s="115"/>
      <c r="G168" s="99" t="s">
        <v>50</v>
      </c>
      <c r="H168" s="104">
        <v>1</v>
      </c>
      <c r="I168" s="128"/>
      <c r="J168" s="100">
        <f>INT(H168*I168)</f>
        <v>0</v>
      </c>
      <c r="K168" s="101"/>
      <c r="M168" s="30"/>
      <c r="N168" s="30"/>
    </row>
    <row r="169" spans="2:14" ht="24.75" customHeight="1" x14ac:dyDescent="0.15">
      <c r="B169" s="117"/>
      <c r="C169" s="102" t="s">
        <v>151</v>
      </c>
      <c r="D169" s="103"/>
      <c r="E169" s="111" t="s">
        <v>51</v>
      </c>
      <c r="F169" s="112"/>
      <c r="G169" s="99" t="s">
        <v>50</v>
      </c>
      <c r="H169" s="104">
        <v>1</v>
      </c>
      <c r="I169" s="128"/>
      <c r="J169" s="100">
        <f t="shared" si="19"/>
        <v>0</v>
      </c>
      <c r="K169" s="101"/>
    </row>
    <row r="170" spans="2:14" ht="24.75" customHeight="1" x14ac:dyDescent="0.15">
      <c r="B170" s="117"/>
      <c r="C170" s="102"/>
      <c r="D170" s="103"/>
      <c r="E170" s="111"/>
      <c r="F170" s="112"/>
      <c r="G170" s="99"/>
      <c r="H170" s="104"/>
      <c r="I170" s="128"/>
      <c r="J170" s="100"/>
      <c r="K170" s="129"/>
    </row>
    <row r="171" spans="2:14" ht="24.75" customHeight="1" x14ac:dyDescent="0.15">
      <c r="B171" s="117"/>
      <c r="C171" s="102" t="s">
        <v>193</v>
      </c>
      <c r="D171" s="103"/>
      <c r="E171" s="130"/>
      <c r="F171" s="131"/>
      <c r="G171" s="99" t="s">
        <v>50</v>
      </c>
      <c r="H171" s="104">
        <v>1</v>
      </c>
      <c r="I171" s="128"/>
      <c r="J171" s="100">
        <f t="shared" si="19"/>
        <v>0</v>
      </c>
      <c r="K171" s="101"/>
    </row>
    <row r="172" spans="2:14" ht="24.75" customHeight="1" x14ac:dyDescent="0.15">
      <c r="B172" s="117"/>
      <c r="C172" s="102"/>
      <c r="D172" s="103"/>
      <c r="E172" s="130"/>
      <c r="F172" s="131"/>
      <c r="G172" s="99"/>
      <c r="H172" s="104"/>
      <c r="I172" s="128"/>
      <c r="J172" s="100"/>
      <c r="K172" s="101"/>
    </row>
    <row r="173" spans="2:14" ht="24.75" customHeight="1" x14ac:dyDescent="0.15">
      <c r="B173" s="75"/>
      <c r="C173" s="102" t="s">
        <v>194</v>
      </c>
      <c r="D173" s="103"/>
      <c r="E173" s="130"/>
      <c r="F173" s="131"/>
      <c r="G173" s="99" t="s">
        <v>50</v>
      </c>
      <c r="H173" s="104">
        <v>1</v>
      </c>
      <c r="I173" s="128"/>
      <c r="J173" s="100">
        <f t="shared" si="19"/>
        <v>0</v>
      </c>
      <c r="K173" s="101"/>
    </row>
    <row r="174" spans="2:14" ht="24.75" customHeight="1" x14ac:dyDescent="0.15">
      <c r="B174" s="117"/>
      <c r="C174" s="102"/>
      <c r="D174" s="103"/>
      <c r="E174" s="130"/>
      <c r="F174" s="131"/>
      <c r="G174" s="99"/>
      <c r="H174" s="104"/>
      <c r="I174" s="128"/>
      <c r="J174" s="100"/>
      <c r="K174" s="129"/>
    </row>
    <row r="175" spans="2:14" ht="24.75" customHeight="1" x14ac:dyDescent="0.15">
      <c r="B175" s="117"/>
      <c r="C175" s="102"/>
      <c r="D175" s="122"/>
      <c r="E175" s="123" t="s">
        <v>212</v>
      </c>
      <c r="F175" s="124"/>
      <c r="G175" s="124"/>
      <c r="H175" s="124"/>
      <c r="I175" s="124"/>
      <c r="J175" s="125">
        <f>SUM(J153:J173)</f>
        <v>0</v>
      </c>
      <c r="K175" s="126"/>
    </row>
    <row r="176" spans="2:14" ht="24.75" customHeight="1" x14ac:dyDescent="0.15">
      <c r="B176" s="117"/>
      <c r="C176" s="102"/>
      <c r="D176" s="103"/>
      <c r="E176" s="111"/>
      <c r="F176" s="112"/>
      <c r="G176" s="99"/>
      <c r="H176" s="105"/>
      <c r="I176" s="96"/>
      <c r="J176" s="121"/>
      <c r="K176" s="120"/>
    </row>
    <row r="177" spans="2:11" ht="24.75" customHeight="1" x14ac:dyDescent="0.15">
      <c r="B177" s="117"/>
      <c r="C177" s="102" t="s">
        <v>196</v>
      </c>
      <c r="D177" s="103"/>
      <c r="E177" s="111"/>
      <c r="F177" s="112"/>
      <c r="G177" s="99"/>
      <c r="H177" s="105"/>
      <c r="I177" s="96"/>
      <c r="J177" s="121"/>
      <c r="K177" s="120"/>
    </row>
    <row r="178" spans="2:11" ht="24.75" customHeight="1" x14ac:dyDescent="0.15">
      <c r="B178" s="117"/>
      <c r="C178" s="102" t="s">
        <v>152</v>
      </c>
      <c r="D178" s="103" t="s">
        <v>153</v>
      </c>
      <c r="E178" s="111"/>
      <c r="F178" s="112"/>
      <c r="G178" s="99"/>
      <c r="H178" s="105"/>
      <c r="I178" s="96"/>
      <c r="J178" s="121"/>
      <c r="K178" s="120"/>
    </row>
    <row r="179" spans="2:11" ht="24.75" customHeight="1" x14ac:dyDescent="0.15">
      <c r="B179" s="117"/>
      <c r="C179" s="102" t="s">
        <v>154</v>
      </c>
      <c r="D179" s="103" t="s">
        <v>155</v>
      </c>
      <c r="E179" s="111"/>
      <c r="F179" s="112"/>
      <c r="G179" s="99" t="s">
        <v>156</v>
      </c>
      <c r="H179" s="104"/>
      <c r="I179" s="128"/>
      <c r="J179" s="100">
        <f t="shared" ref="J179:J186" si="20">INT(H179*I179)</f>
        <v>0</v>
      </c>
      <c r="K179" s="101"/>
    </row>
    <row r="180" spans="2:11" ht="24.75" customHeight="1" x14ac:dyDescent="0.15">
      <c r="B180" s="117"/>
      <c r="C180" s="102" t="s">
        <v>157</v>
      </c>
      <c r="D180" s="103" t="s">
        <v>158</v>
      </c>
      <c r="E180" s="111"/>
      <c r="F180" s="112"/>
      <c r="G180" s="99" t="s">
        <v>156</v>
      </c>
      <c r="H180" s="104"/>
      <c r="I180" s="128"/>
      <c r="J180" s="100">
        <f t="shared" si="20"/>
        <v>0</v>
      </c>
      <c r="K180" s="101"/>
    </row>
    <row r="181" spans="2:11" ht="24.75" customHeight="1" x14ac:dyDescent="0.15">
      <c r="B181" s="117"/>
      <c r="C181" s="102" t="s">
        <v>157</v>
      </c>
      <c r="D181" s="103" t="s">
        <v>159</v>
      </c>
      <c r="E181" s="111"/>
      <c r="F181" s="112"/>
      <c r="G181" s="99" t="s">
        <v>156</v>
      </c>
      <c r="H181" s="104"/>
      <c r="I181" s="128"/>
      <c r="J181" s="100">
        <f t="shared" si="20"/>
        <v>0</v>
      </c>
      <c r="K181" s="101"/>
    </row>
    <row r="182" spans="2:11" ht="24.75" customHeight="1" x14ac:dyDescent="0.15">
      <c r="B182" s="117"/>
      <c r="C182" s="102" t="s">
        <v>160</v>
      </c>
      <c r="D182" s="103" t="s">
        <v>161</v>
      </c>
      <c r="E182" s="111"/>
      <c r="F182" s="112"/>
      <c r="G182" s="99" t="s">
        <v>156</v>
      </c>
      <c r="H182" s="104"/>
      <c r="I182" s="128"/>
      <c r="J182" s="100">
        <f t="shared" si="20"/>
        <v>0</v>
      </c>
      <c r="K182" s="101"/>
    </row>
    <row r="183" spans="2:11" ht="24.75" customHeight="1" x14ac:dyDescent="0.15">
      <c r="B183" s="117"/>
      <c r="C183" s="102" t="s">
        <v>162</v>
      </c>
      <c r="D183" s="103" t="s">
        <v>163</v>
      </c>
      <c r="E183" s="111"/>
      <c r="F183" s="112"/>
      <c r="G183" s="99" t="s">
        <v>156</v>
      </c>
      <c r="H183" s="104"/>
      <c r="I183" s="128"/>
      <c r="J183" s="100">
        <f t="shared" si="20"/>
        <v>0</v>
      </c>
      <c r="K183" s="101"/>
    </row>
    <row r="184" spans="2:11" ht="24.75" customHeight="1" x14ac:dyDescent="0.15">
      <c r="B184" s="117"/>
      <c r="C184" s="102" t="s">
        <v>164</v>
      </c>
      <c r="D184" s="103" t="s">
        <v>165</v>
      </c>
      <c r="E184" s="111"/>
      <c r="F184" s="112"/>
      <c r="G184" s="99" t="s">
        <v>156</v>
      </c>
      <c r="H184" s="104"/>
      <c r="I184" s="128"/>
      <c r="J184" s="100">
        <f t="shared" si="20"/>
        <v>0</v>
      </c>
      <c r="K184" s="101"/>
    </row>
    <row r="185" spans="2:11" ht="24.75" customHeight="1" x14ac:dyDescent="0.15">
      <c r="B185" s="117"/>
      <c r="C185" s="102" t="s">
        <v>166</v>
      </c>
      <c r="D185" s="103" t="s">
        <v>167</v>
      </c>
      <c r="E185" s="111"/>
      <c r="F185" s="112"/>
      <c r="G185" s="99" t="s">
        <v>156</v>
      </c>
      <c r="H185" s="104"/>
      <c r="I185" s="128"/>
      <c r="J185" s="100">
        <f t="shared" si="20"/>
        <v>0</v>
      </c>
      <c r="K185" s="101"/>
    </row>
    <row r="186" spans="2:11" ht="24.75" customHeight="1" x14ac:dyDescent="0.15">
      <c r="B186" s="117"/>
      <c r="C186" s="102" t="s">
        <v>168</v>
      </c>
      <c r="D186" s="103"/>
      <c r="E186" s="111"/>
      <c r="F186" s="112"/>
      <c r="G186" s="99" t="s">
        <v>156</v>
      </c>
      <c r="H186" s="104"/>
      <c r="I186" s="128"/>
      <c r="J186" s="100">
        <f t="shared" si="20"/>
        <v>0</v>
      </c>
      <c r="K186" s="101"/>
    </row>
    <row r="187" spans="2:11" ht="24.75" customHeight="1" x14ac:dyDescent="0.15">
      <c r="B187" s="117"/>
      <c r="C187" s="102"/>
      <c r="D187" s="103"/>
      <c r="E187" s="132"/>
      <c r="F187" s="133" t="s">
        <v>214</v>
      </c>
      <c r="G187" s="134"/>
      <c r="H187" s="135"/>
      <c r="I187" s="136"/>
      <c r="J187" s="137">
        <f>SUM(J179:J186)</f>
        <v>0</v>
      </c>
      <c r="K187" s="138"/>
    </row>
    <row r="188" spans="2:11" ht="24.75" customHeight="1" x14ac:dyDescent="0.15">
      <c r="B188" s="117"/>
      <c r="C188" s="102" t="s">
        <v>202</v>
      </c>
      <c r="D188" s="103"/>
      <c r="E188" s="111"/>
      <c r="F188" s="112"/>
      <c r="G188" s="99"/>
      <c r="H188" s="105"/>
      <c r="I188" s="96"/>
      <c r="J188" s="121"/>
      <c r="K188" s="120"/>
    </row>
    <row r="189" spans="2:11" ht="24.75" customHeight="1" x14ac:dyDescent="0.15">
      <c r="B189" s="117"/>
      <c r="C189" s="102" t="s">
        <v>94</v>
      </c>
      <c r="D189" s="103"/>
      <c r="E189" s="97" t="s">
        <v>95</v>
      </c>
      <c r="F189" s="112"/>
      <c r="G189" s="99" t="s">
        <v>96</v>
      </c>
      <c r="H189" s="104"/>
      <c r="I189" s="128"/>
      <c r="J189" s="100">
        <f t="shared" ref="J189:J214" si="21">INT(H189*I189)</f>
        <v>0</v>
      </c>
      <c r="K189" s="101"/>
    </row>
    <row r="190" spans="2:11" ht="24.75" customHeight="1" x14ac:dyDescent="0.15">
      <c r="B190" s="117"/>
      <c r="C190" s="102" t="s">
        <v>94</v>
      </c>
      <c r="D190" s="103"/>
      <c r="E190" s="97" t="s">
        <v>97</v>
      </c>
      <c r="F190" s="112"/>
      <c r="G190" s="99" t="s">
        <v>96</v>
      </c>
      <c r="H190" s="104"/>
      <c r="I190" s="128"/>
      <c r="J190" s="100">
        <f t="shared" si="21"/>
        <v>0</v>
      </c>
      <c r="K190" s="101"/>
    </row>
    <row r="191" spans="2:11" ht="24.75" customHeight="1" x14ac:dyDescent="0.15">
      <c r="B191" s="117"/>
      <c r="C191" s="102" t="s">
        <v>98</v>
      </c>
      <c r="D191" s="103"/>
      <c r="E191" s="97" t="s">
        <v>99</v>
      </c>
      <c r="F191" s="98"/>
      <c r="G191" s="99" t="s">
        <v>96</v>
      </c>
      <c r="H191" s="104"/>
      <c r="I191" s="128"/>
      <c r="J191" s="100">
        <f t="shared" si="21"/>
        <v>0</v>
      </c>
      <c r="K191" s="101"/>
    </row>
    <row r="192" spans="2:11" ht="24.75" customHeight="1" x14ac:dyDescent="0.15">
      <c r="B192" s="117"/>
      <c r="C192" s="102" t="s">
        <v>100</v>
      </c>
      <c r="D192" s="103"/>
      <c r="E192" s="97" t="s">
        <v>101</v>
      </c>
      <c r="F192" s="98"/>
      <c r="G192" s="99" t="s">
        <v>96</v>
      </c>
      <c r="H192" s="104"/>
      <c r="I192" s="128"/>
      <c r="J192" s="100">
        <f t="shared" si="21"/>
        <v>0</v>
      </c>
      <c r="K192" s="101"/>
    </row>
    <row r="193" spans="2:11" ht="24.75" customHeight="1" x14ac:dyDescent="0.15">
      <c r="B193" s="117"/>
      <c r="C193" s="102" t="s">
        <v>102</v>
      </c>
      <c r="D193" s="103"/>
      <c r="E193" s="97" t="s">
        <v>103</v>
      </c>
      <c r="F193" s="98"/>
      <c r="G193" s="99" t="s">
        <v>96</v>
      </c>
      <c r="H193" s="104"/>
      <c r="I193" s="128"/>
      <c r="J193" s="100">
        <f t="shared" si="21"/>
        <v>0</v>
      </c>
      <c r="K193" s="101"/>
    </row>
    <row r="194" spans="2:11" ht="24.75" customHeight="1" x14ac:dyDescent="0.15">
      <c r="B194" s="117"/>
      <c r="C194" s="102" t="s">
        <v>102</v>
      </c>
      <c r="D194" s="103"/>
      <c r="E194" s="97" t="s">
        <v>104</v>
      </c>
      <c r="F194" s="98"/>
      <c r="G194" s="99" t="s">
        <v>96</v>
      </c>
      <c r="H194" s="104"/>
      <c r="I194" s="128"/>
      <c r="J194" s="100">
        <f t="shared" si="21"/>
        <v>0</v>
      </c>
      <c r="K194" s="101"/>
    </row>
    <row r="195" spans="2:11" ht="24.75" customHeight="1" x14ac:dyDescent="0.15">
      <c r="B195" s="117"/>
      <c r="C195" s="102" t="s">
        <v>102</v>
      </c>
      <c r="D195" s="103"/>
      <c r="E195" s="97" t="s">
        <v>105</v>
      </c>
      <c r="F195" s="98"/>
      <c r="G195" s="99" t="s">
        <v>96</v>
      </c>
      <c r="H195" s="104"/>
      <c r="I195" s="128"/>
      <c r="J195" s="100">
        <f t="shared" si="21"/>
        <v>0</v>
      </c>
      <c r="K195" s="101"/>
    </row>
    <row r="196" spans="2:11" ht="24.75" customHeight="1" x14ac:dyDescent="0.15">
      <c r="B196" s="117"/>
      <c r="C196" s="102" t="s">
        <v>106</v>
      </c>
      <c r="D196" s="103"/>
      <c r="E196" s="97" t="s">
        <v>107</v>
      </c>
      <c r="F196" s="98"/>
      <c r="G196" s="99" t="s">
        <v>96</v>
      </c>
      <c r="H196" s="104"/>
      <c r="I196" s="128"/>
      <c r="J196" s="100">
        <f t="shared" si="21"/>
        <v>0</v>
      </c>
      <c r="K196" s="101"/>
    </row>
    <row r="197" spans="2:11" ht="24.75" customHeight="1" x14ac:dyDescent="0.15">
      <c r="B197" s="117"/>
      <c r="C197" s="102" t="s">
        <v>108</v>
      </c>
      <c r="D197" s="103"/>
      <c r="E197" s="97" t="s">
        <v>103</v>
      </c>
      <c r="F197" s="98"/>
      <c r="G197" s="99" t="s">
        <v>96</v>
      </c>
      <c r="H197" s="104"/>
      <c r="I197" s="128"/>
      <c r="J197" s="100">
        <f t="shared" si="21"/>
        <v>0</v>
      </c>
      <c r="K197" s="101"/>
    </row>
    <row r="198" spans="2:11" ht="24.75" customHeight="1" x14ac:dyDescent="0.15">
      <c r="B198" s="117"/>
      <c r="C198" s="102" t="s">
        <v>109</v>
      </c>
      <c r="D198" s="103"/>
      <c r="E198" s="97" t="s">
        <v>110</v>
      </c>
      <c r="F198" s="98"/>
      <c r="G198" s="99" t="s">
        <v>96</v>
      </c>
      <c r="H198" s="104"/>
      <c r="I198" s="128"/>
      <c r="J198" s="100">
        <f t="shared" si="21"/>
        <v>0</v>
      </c>
      <c r="K198" s="101"/>
    </row>
    <row r="199" spans="2:11" ht="24.75" customHeight="1" x14ac:dyDescent="0.15">
      <c r="B199" s="117"/>
      <c r="C199" s="102" t="s">
        <v>109</v>
      </c>
      <c r="D199" s="103"/>
      <c r="E199" s="97" t="s">
        <v>103</v>
      </c>
      <c r="F199" s="98"/>
      <c r="G199" s="99" t="s">
        <v>96</v>
      </c>
      <c r="H199" s="104"/>
      <c r="I199" s="128"/>
      <c r="J199" s="100">
        <f t="shared" si="21"/>
        <v>0</v>
      </c>
      <c r="K199" s="101"/>
    </row>
    <row r="200" spans="2:11" ht="24.75" customHeight="1" x14ac:dyDescent="0.15">
      <c r="B200" s="117"/>
      <c r="C200" s="102" t="s">
        <v>111</v>
      </c>
      <c r="D200" s="103"/>
      <c r="E200" s="97" t="s">
        <v>103</v>
      </c>
      <c r="F200" s="98"/>
      <c r="G200" s="99" t="s">
        <v>96</v>
      </c>
      <c r="H200" s="104"/>
      <c r="I200" s="128"/>
      <c r="J200" s="100">
        <f t="shared" si="21"/>
        <v>0</v>
      </c>
      <c r="K200" s="101"/>
    </row>
    <row r="201" spans="2:11" ht="24.75" customHeight="1" x14ac:dyDescent="0.15">
      <c r="B201" s="117"/>
      <c r="C201" s="102" t="s">
        <v>111</v>
      </c>
      <c r="D201" s="103"/>
      <c r="E201" s="97" t="s">
        <v>112</v>
      </c>
      <c r="F201" s="98"/>
      <c r="G201" s="99" t="s">
        <v>96</v>
      </c>
      <c r="H201" s="104"/>
      <c r="I201" s="128"/>
      <c r="J201" s="100">
        <f t="shared" si="21"/>
        <v>0</v>
      </c>
      <c r="K201" s="101"/>
    </row>
    <row r="202" spans="2:11" ht="24.75" customHeight="1" x14ac:dyDescent="0.15">
      <c r="B202" s="117"/>
      <c r="C202" s="102" t="s">
        <v>113</v>
      </c>
      <c r="D202" s="103"/>
      <c r="E202" s="97" t="s">
        <v>103</v>
      </c>
      <c r="F202" s="98"/>
      <c r="G202" s="99" t="s">
        <v>96</v>
      </c>
      <c r="H202" s="104"/>
      <c r="I202" s="128"/>
      <c r="J202" s="100">
        <f t="shared" si="21"/>
        <v>0</v>
      </c>
      <c r="K202" s="101"/>
    </row>
    <row r="203" spans="2:11" ht="24.75" customHeight="1" x14ac:dyDescent="0.15">
      <c r="B203" s="117"/>
      <c r="C203" s="102" t="s">
        <v>113</v>
      </c>
      <c r="D203" s="103"/>
      <c r="E203" s="97" t="s">
        <v>114</v>
      </c>
      <c r="F203" s="98"/>
      <c r="G203" s="99" t="s">
        <v>96</v>
      </c>
      <c r="H203" s="104"/>
      <c r="I203" s="128"/>
      <c r="J203" s="100">
        <f t="shared" si="21"/>
        <v>0</v>
      </c>
      <c r="K203" s="101"/>
    </row>
    <row r="204" spans="2:11" ht="24.75" customHeight="1" x14ac:dyDescent="0.15">
      <c r="B204" s="117"/>
      <c r="C204" s="102" t="s">
        <v>113</v>
      </c>
      <c r="D204" s="103"/>
      <c r="E204" s="97" t="s">
        <v>115</v>
      </c>
      <c r="F204" s="98"/>
      <c r="G204" s="99" t="s">
        <v>96</v>
      </c>
      <c r="H204" s="104"/>
      <c r="I204" s="128"/>
      <c r="J204" s="100">
        <f t="shared" si="21"/>
        <v>0</v>
      </c>
      <c r="K204" s="101"/>
    </row>
    <row r="205" spans="2:11" ht="24.75" customHeight="1" x14ac:dyDescent="0.15">
      <c r="B205" s="117"/>
      <c r="C205" s="102" t="s">
        <v>116</v>
      </c>
      <c r="D205" s="103"/>
      <c r="E205" s="97" t="s">
        <v>117</v>
      </c>
      <c r="F205" s="98"/>
      <c r="G205" s="99" t="s">
        <v>96</v>
      </c>
      <c r="H205" s="104"/>
      <c r="I205" s="128"/>
      <c r="J205" s="100">
        <f t="shared" si="21"/>
        <v>0</v>
      </c>
      <c r="K205" s="101"/>
    </row>
    <row r="206" spans="2:11" ht="24.75" customHeight="1" x14ac:dyDescent="0.15">
      <c r="B206" s="117"/>
      <c r="C206" s="102" t="s">
        <v>116</v>
      </c>
      <c r="D206" s="103"/>
      <c r="E206" s="97" t="s">
        <v>118</v>
      </c>
      <c r="F206" s="98"/>
      <c r="G206" s="99" t="s">
        <v>96</v>
      </c>
      <c r="H206" s="104"/>
      <c r="I206" s="128"/>
      <c r="J206" s="100">
        <f t="shared" si="21"/>
        <v>0</v>
      </c>
      <c r="K206" s="101"/>
    </row>
    <row r="207" spans="2:11" ht="24.75" customHeight="1" x14ac:dyDescent="0.15">
      <c r="B207" s="117"/>
      <c r="C207" s="102" t="s">
        <v>116</v>
      </c>
      <c r="D207" s="103"/>
      <c r="E207" s="97" t="s">
        <v>119</v>
      </c>
      <c r="F207" s="98"/>
      <c r="G207" s="99" t="s">
        <v>96</v>
      </c>
      <c r="H207" s="104"/>
      <c r="I207" s="128"/>
      <c r="J207" s="100">
        <f t="shared" si="21"/>
        <v>0</v>
      </c>
      <c r="K207" s="101"/>
    </row>
    <row r="208" spans="2:11" ht="24.75" customHeight="1" x14ac:dyDescent="0.15">
      <c r="B208" s="117"/>
      <c r="C208" s="102" t="s">
        <v>120</v>
      </c>
      <c r="D208" s="103"/>
      <c r="E208" s="97" t="s">
        <v>103</v>
      </c>
      <c r="F208" s="98"/>
      <c r="G208" s="99" t="s">
        <v>96</v>
      </c>
      <c r="H208" s="104"/>
      <c r="I208" s="128"/>
      <c r="J208" s="100">
        <f t="shared" si="21"/>
        <v>0</v>
      </c>
      <c r="K208" s="101"/>
    </row>
    <row r="209" spans="2:14" ht="24.75" customHeight="1" x14ac:dyDescent="0.15">
      <c r="B209" s="117"/>
      <c r="C209" s="102" t="s">
        <v>121</v>
      </c>
      <c r="D209" s="103"/>
      <c r="E209" s="97" t="s">
        <v>119</v>
      </c>
      <c r="F209" s="98"/>
      <c r="G209" s="99" t="s">
        <v>96</v>
      </c>
      <c r="H209" s="104"/>
      <c r="I209" s="128"/>
      <c r="J209" s="100">
        <f t="shared" si="21"/>
        <v>0</v>
      </c>
      <c r="K209" s="101"/>
    </row>
    <row r="210" spans="2:14" ht="24.75" customHeight="1" x14ac:dyDescent="0.15">
      <c r="B210" s="117"/>
      <c r="C210" s="102" t="s">
        <v>122</v>
      </c>
      <c r="D210" s="103"/>
      <c r="E210" s="97" t="s">
        <v>123</v>
      </c>
      <c r="F210" s="98"/>
      <c r="G210" s="99" t="s">
        <v>96</v>
      </c>
      <c r="H210" s="104"/>
      <c r="I210" s="128"/>
      <c r="J210" s="100">
        <f t="shared" si="21"/>
        <v>0</v>
      </c>
      <c r="K210" s="101"/>
    </row>
    <row r="211" spans="2:14" ht="24.75" customHeight="1" x14ac:dyDescent="0.15">
      <c r="B211" s="117"/>
      <c r="C211" s="102" t="s">
        <v>124</v>
      </c>
      <c r="D211" s="103"/>
      <c r="E211" s="97" t="s">
        <v>114</v>
      </c>
      <c r="F211" s="98"/>
      <c r="G211" s="99" t="s">
        <v>96</v>
      </c>
      <c r="H211" s="104"/>
      <c r="I211" s="128"/>
      <c r="J211" s="100">
        <f t="shared" si="21"/>
        <v>0</v>
      </c>
      <c r="K211" s="101"/>
    </row>
    <row r="212" spans="2:14" ht="24.75" customHeight="1" x14ac:dyDescent="0.15">
      <c r="B212" s="117"/>
      <c r="C212" s="102" t="s">
        <v>125</v>
      </c>
      <c r="D212" s="103"/>
      <c r="E212" s="97" t="s">
        <v>126</v>
      </c>
      <c r="F212" s="98"/>
      <c r="G212" s="99" t="s">
        <v>50</v>
      </c>
      <c r="H212" s="104">
        <v>1</v>
      </c>
      <c r="I212" s="128"/>
      <c r="J212" s="100">
        <f t="shared" si="21"/>
        <v>0</v>
      </c>
      <c r="K212" s="101"/>
    </row>
    <row r="213" spans="2:14" ht="24.75" customHeight="1" x14ac:dyDescent="0.15">
      <c r="B213" s="117"/>
      <c r="C213" s="102" t="s">
        <v>127</v>
      </c>
      <c r="D213" s="103"/>
      <c r="E213" s="97" t="s">
        <v>128</v>
      </c>
      <c r="F213" s="98"/>
      <c r="G213" s="99" t="s">
        <v>50</v>
      </c>
      <c r="H213" s="104">
        <v>1</v>
      </c>
      <c r="I213" s="128"/>
      <c r="J213" s="100">
        <f t="shared" si="21"/>
        <v>0</v>
      </c>
      <c r="K213" s="101"/>
    </row>
    <row r="214" spans="2:14" ht="24.75" customHeight="1" x14ac:dyDescent="0.15">
      <c r="B214" s="117"/>
      <c r="C214" s="102" t="s">
        <v>129</v>
      </c>
      <c r="D214" s="103"/>
      <c r="E214" s="111" t="s">
        <v>64</v>
      </c>
      <c r="F214" s="112"/>
      <c r="G214" s="99" t="s">
        <v>50</v>
      </c>
      <c r="H214" s="104">
        <v>1</v>
      </c>
      <c r="I214" s="128"/>
      <c r="J214" s="100">
        <f t="shared" si="21"/>
        <v>0</v>
      </c>
      <c r="K214" s="101"/>
    </row>
    <row r="215" spans="2:14" ht="24.75" customHeight="1" x14ac:dyDescent="0.15">
      <c r="B215" s="117"/>
      <c r="C215" s="102"/>
      <c r="D215" s="103"/>
      <c r="E215" s="132"/>
      <c r="F215" s="133" t="s">
        <v>214</v>
      </c>
      <c r="G215" s="134"/>
      <c r="H215" s="135"/>
      <c r="I215" s="139"/>
      <c r="J215" s="137">
        <f>SUM(J189:K214)</f>
        <v>0</v>
      </c>
      <c r="K215" s="138"/>
    </row>
    <row r="216" spans="2:14" ht="24.75" customHeight="1" x14ac:dyDescent="0.15">
      <c r="B216" s="117"/>
      <c r="C216" s="102"/>
      <c r="D216" s="103"/>
      <c r="E216" s="111"/>
      <c r="F216" s="112"/>
      <c r="G216" s="99"/>
      <c r="H216" s="105"/>
      <c r="I216" s="96"/>
      <c r="J216" s="121"/>
      <c r="K216" s="120"/>
    </row>
    <row r="217" spans="2:14" ht="24.75" customHeight="1" x14ac:dyDescent="0.15">
      <c r="B217" s="117"/>
      <c r="C217" s="102"/>
      <c r="D217" s="103"/>
      <c r="E217" s="140" t="s">
        <v>213</v>
      </c>
      <c r="F217" s="141"/>
      <c r="G217" s="141"/>
      <c r="H217" s="141"/>
      <c r="I217" s="124"/>
      <c r="J217" s="142">
        <f>J187+J215</f>
        <v>0</v>
      </c>
      <c r="K217" s="143"/>
      <c r="N217" s="144">
        <f>J214*((J214+1)/2)</f>
        <v>0</v>
      </c>
    </row>
    <row r="218" spans="2:14" ht="24.75" customHeight="1" x14ac:dyDescent="0.15">
      <c r="B218" s="117"/>
      <c r="C218" s="102"/>
      <c r="D218" s="103"/>
      <c r="E218" s="152"/>
      <c r="F218" s="153"/>
      <c r="G218" s="153"/>
      <c r="H218" s="153"/>
      <c r="I218" s="154"/>
      <c r="J218" s="155"/>
      <c r="K218" s="156"/>
      <c r="N218" s="144"/>
    </row>
    <row r="219" spans="2:14" ht="24.75" customHeight="1" x14ac:dyDescent="0.15">
      <c r="B219" s="117"/>
      <c r="C219" s="102"/>
      <c r="D219" s="103"/>
      <c r="E219" s="140" t="s">
        <v>215</v>
      </c>
      <c r="F219" s="141"/>
      <c r="G219" s="141"/>
      <c r="H219" s="141"/>
      <c r="I219" s="124"/>
      <c r="J219" s="142">
        <f>J150+J175+J217</f>
        <v>0</v>
      </c>
      <c r="K219" s="143"/>
      <c r="N219" s="144">
        <f>J215*((J215+1)/2)</f>
        <v>0</v>
      </c>
    </row>
  </sheetData>
  <phoneticPr fontId="1"/>
  <printOptions horizontalCentered="1"/>
  <pageMargins left="0.59055118110236227" right="0.59055118110236227" top="0.78740157480314965" bottom="0.59055118110236227" header="0.39370078740157483" footer="0.39370078740157483"/>
  <pageSetup paperSize="9" scale="57" fitToHeight="0" orientation="portrait" r:id="rId1"/>
  <headerFooter alignWithMargins="0">
    <oddFooter>&amp;C&amp;"ＭＳ ゴシック,標準"&amp;16&amp;P/&amp;N</oddFooter>
  </headerFooter>
  <rowBreaks count="2" manualBreakCount="2">
    <brk id="136" max="11" man="1"/>
    <brk id="1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見積書表紙</vt:lpstr>
      <vt:lpstr>総括</vt:lpstr>
      <vt:lpstr>見積書様式</vt:lpstr>
      <vt:lpstr>見積書表紙!Print_Area</vt:lpstr>
      <vt:lpstr>見積書様式!Print_Area</vt:lpstr>
      <vt:lpstr>総括!Print_Area</vt:lpstr>
      <vt:lpstr>見積書様式!Print_Titles</vt:lpstr>
      <vt:lpstr>総括!Print_Titles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昭史</dc:creator>
  <cp:lastModifiedBy>中尾　志保</cp:lastModifiedBy>
  <cp:lastPrinted>2026-10-09T10:31:40Z</cp:lastPrinted>
  <dcterms:created xsi:type="dcterms:W3CDTF">2024-07-02T06:55:00Z</dcterms:created>
  <dcterms:modified xsi:type="dcterms:W3CDTF">2026-10-22T05:27:31Z</dcterms:modified>
</cp:coreProperties>
</file>