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715132\Box\近畿支社(内部)\02_業務部\04 契約・営繕担当\2工事\202工事契約\■FSS一時避難所\076局）EXPO2025WEST分室ほか１原状回復\"/>
    </mc:Choice>
  </mc:AlternateContent>
  <xr:revisionPtr revIDLastSave="0" documentId="13_ncr:1_{209F6DE7-F2A5-42B4-B6CA-83B367728F72}" xr6:coauthVersionLast="47" xr6:coauthVersionMax="47" xr10:uidLastSave="{00000000-0000-0000-0000-000000000000}"/>
  <bookViews>
    <workbookView xWindow="-120" yWindow="-120" windowWidth="29040" windowHeight="15720" xr2:uid="{C4BD5884-69C5-4F93-A713-27AFD853E289}"/>
  </bookViews>
  <sheets>
    <sheet name="下見積書表紙" sheetId="2" r:id="rId1"/>
    <sheet name="内訳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BQ4.1" localSheetId="0" hidden="1">#REF!</definedName>
    <definedName name="_BQ4.1" hidden="1">#REF!</definedName>
    <definedName name="_BQ4.2" localSheetId="0" hidden="1">#REF!</definedName>
    <definedName name="_BQ4.2" hidden="1">#REF!</definedName>
    <definedName name="_Key1" localSheetId="0" hidden="1">#REF!</definedName>
    <definedName name="_Key1" hidden="1">#REF!</definedName>
    <definedName name="_Key2" hidden="1">'[1]東京（特）'!#REF!</definedName>
    <definedName name="_Key3" hidden="1">'[1]東京（特）'!#REF!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sort1" hidden="1">'[1]東京（特）'!#REF!</definedName>
    <definedName name="A000表紙">#REF!</definedName>
    <definedName name="A00建築表紙">#REF!</definedName>
    <definedName name="A00表紙">#REF!</definedName>
    <definedName name="A20外構">#REF!</definedName>
    <definedName name="B000建築主体">#REF!</definedName>
    <definedName name="B001仮設">#REF!</definedName>
    <definedName name="B002杭">#REF!</definedName>
    <definedName name="B003土">#REF!</definedName>
    <definedName name="B004型枠">#REF!</definedName>
    <definedName name="B005ｺﾝｸﾘ">#REF!</definedName>
    <definedName name="B006鉄骨">#REF!</definedName>
    <definedName name="B007屋根">#REF!</definedName>
    <definedName name="B008防水">#REF!</definedName>
    <definedName name="B009金属">#REF!</definedName>
    <definedName name="B010建具">#REF!</definedName>
    <definedName name="B011ガラス">#REF!</definedName>
    <definedName name="B012ﾀｲﾙ石">#REF!</definedName>
    <definedName name="B013木">#REF!</definedName>
    <definedName name="B014左官">#REF!</definedName>
    <definedName name="B015内装">#REF!</definedName>
    <definedName name="B016塗装">#REF!</definedName>
    <definedName name="B017家具">#REF!</definedName>
    <definedName name="henkou" localSheetId="0" hidden="1">#REF!</definedName>
    <definedName name="henkou" hidden="1">#REF!</definedName>
    <definedName name="KeyKey1" localSheetId="0" hidden="1">#REF!</definedName>
    <definedName name="KeyKey1" hidden="1">#REF!</definedName>
    <definedName name="_xlnm.Print_Area" localSheetId="0">下見積書表紙!$A$1:$N$26</definedName>
    <definedName name="_xlnm.Print_Area" localSheetId="1">内訳!$B$2:$H$78</definedName>
    <definedName name="_xlnm.Print_Titles" localSheetId="1">内訳!$2:$6</definedName>
    <definedName name="wrn.綾羅木項目." localSheetId="0" hidden="1">{#N/A,#N/A,FALSE,"合計";#N/A,#N/A,FALSE,"綾羅木SC";#N/A,#N/A,FALSE,"FR棟";#N/A,#N/A,FALSE,"ﾐｽﾀｰﾏｯｸｽ"}</definedName>
    <definedName name="wrn.綾羅木項目." hidden="1">{#N/A,#N/A,FALSE,"合計";#N/A,#N/A,FALSE,"綾羅木SC";#N/A,#N/A,FALSE,"FR棟";#N/A,#N/A,FALSE,"ﾐｽﾀｰﾏｯｸｽ"}</definedName>
    <definedName name="wrn.印刷." localSheetId="0" hidden="1">{#N/A,#N/A,FALSE,"日野";#N/A,#N/A,FALSE,"豊田町";#N/A,#N/A,FALSE,"勝北小"}</definedName>
    <definedName name="wrn.印刷." hidden="1">{#N/A,#N/A,FALSE,"日野";#N/A,#N/A,FALSE,"豊田町";#N/A,#N/A,FALSE,"勝北小"}</definedName>
    <definedName name="あげわら">([2]!ふぁうぇあｆ+[2]!あがｒが)/2</definedName>
    <definedName name="引渡">[3]入力!#REF!</definedName>
    <definedName name="引渡日">[4]入力!$F$44</definedName>
    <definedName name="完成">[4]入力!$F$41</definedName>
    <definedName name="完成検査">[3]入力!#REF!</definedName>
    <definedName name="完成日">[4]入力!$F$42</definedName>
    <definedName name="検査役職">'[5]入力（フロー）'!#REF!</definedName>
    <definedName name="原稿" localSheetId="0" hidden="1">{#N/A,#N/A,FALSE,"日野";#N/A,#N/A,FALSE,"豊田町";#N/A,#N/A,FALSE,"勝北小"}</definedName>
    <definedName name="原稿" hidden="1">{#N/A,#N/A,FALSE,"日野";#N/A,#N/A,FALSE,"豊田町";#N/A,#N/A,FALSE,"勝北小"}</definedName>
    <definedName name="現場氏名">'[5]入力（フロー）'!#REF!</definedName>
    <definedName name="工事名">[4]入力!$F$10</definedName>
    <definedName name="受渡年月日">'[6]受渡報告書（支出区分算出書有）（受入用）'!$R$40</definedName>
    <definedName name="修補完了日">[4]入力!$F$43</definedName>
    <definedName name="着工">[4]入力!$F$39</definedName>
    <definedName name="年度">[4]入力!$F$7</definedName>
    <definedName name="番号">[4]入力!$F$8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38" i="1"/>
  <c r="G37" i="1"/>
  <c r="G33" i="1"/>
  <c r="G32" i="1"/>
  <c r="G28" i="1"/>
  <c r="G27" i="1"/>
  <c r="G21" i="1"/>
  <c r="G20" i="1"/>
  <c r="G62" i="1" l="1"/>
  <c r="G61" i="1"/>
  <c r="G63" i="1" s="1"/>
  <c r="G57" i="1"/>
  <c r="G56" i="1"/>
  <c r="G58" i="1" s="1"/>
  <c r="G47" i="1"/>
  <c r="G46" i="1"/>
  <c r="G65" i="1" l="1"/>
  <c r="G48" i="1"/>
  <c r="G16" i="1"/>
  <c r="G15" i="1"/>
  <c r="G11" i="1"/>
  <c r="G10" i="1"/>
  <c r="G39" i="1" l="1"/>
  <c r="G12" i="1"/>
  <c r="G34" i="1"/>
  <c r="G29" i="1"/>
  <c r="G17" i="1"/>
  <c r="G22" i="1"/>
  <c r="G40" i="1" l="1"/>
  <c r="G23" i="1"/>
  <c r="G42" i="1" l="1"/>
  <c r="G51" i="1" s="1"/>
  <c r="C58" i="1" l="1"/>
  <c r="C63" i="1"/>
  <c r="G73" i="1"/>
  <c r="G75" i="1" s="1"/>
  <c r="G77" i="1" s="1"/>
  <c r="F22" i="2" l="1"/>
  <c r="F20" i="2" s="1"/>
  <c r="F18" i="2" s="1"/>
</calcChain>
</file>

<file path=xl/sharedStrings.xml><?xml version="1.0" encoding="utf-8"?>
<sst xmlns="http://schemas.openxmlformats.org/spreadsheetml/2006/main" count="191" uniqueCount="79">
  <si>
    <t>工事費見積書</t>
  </si>
  <si>
    <t>細　　　　　　目</t>
  </si>
  <si>
    <t>適　     　要</t>
  </si>
  <si>
    <t>単位</t>
  </si>
  <si>
    <t>数量</t>
  </si>
  <si>
    <t>単価</t>
  </si>
  <si>
    <t>金額</t>
  </si>
  <si>
    <t>備　　考</t>
  </si>
  <si>
    <t>A　直接工事費</t>
  </si>
  <si>
    <t>　　　</t>
  </si>
  <si>
    <t>式</t>
  </si>
  <si>
    <t>A　直接工事費　計</t>
  </si>
  <si>
    <t>B　共通仮設費計</t>
  </si>
  <si>
    <t>C　諸経費</t>
  </si>
  <si>
    <t>会社名／</t>
    <phoneticPr fontId="1"/>
  </si>
  <si>
    <t>A1-１　建築工事</t>
    <rPh sb="5" eb="7">
      <t>ケンチク</t>
    </rPh>
    <rPh sb="7" eb="9">
      <t>コウジ</t>
    </rPh>
    <phoneticPr fontId="1"/>
  </si>
  <si>
    <t>A1-1　建築工事　小計</t>
    <rPh sb="5" eb="7">
      <t>ケンチク</t>
    </rPh>
    <rPh sb="7" eb="9">
      <t>コウジ</t>
    </rPh>
    <rPh sb="10" eb="11">
      <t>ショウ</t>
    </rPh>
    <phoneticPr fontId="1"/>
  </si>
  <si>
    <t>A1-2　電気設備工事</t>
  </si>
  <si>
    <t>A1-2　電気設備工事　小計</t>
    <rPh sb="12" eb="14">
      <t>ショウケイ</t>
    </rPh>
    <phoneticPr fontId="1"/>
  </si>
  <si>
    <t>A1-3　機械設備工事</t>
    <rPh sb="5" eb="7">
      <t>キカイ</t>
    </rPh>
    <rPh sb="7" eb="9">
      <t>セツビ</t>
    </rPh>
    <phoneticPr fontId="1"/>
  </si>
  <si>
    <t>A1-3　機械設備工事　小計</t>
    <rPh sb="12" eb="14">
      <t>ショウケイ</t>
    </rPh>
    <rPh sb="13" eb="14">
      <t>ケイ</t>
    </rPh>
    <phoneticPr fontId="1"/>
  </si>
  <si>
    <t>A2-１　建築工事</t>
    <rPh sb="5" eb="7">
      <t>ケンチク</t>
    </rPh>
    <rPh sb="7" eb="9">
      <t>コウジ</t>
    </rPh>
    <phoneticPr fontId="1"/>
  </si>
  <si>
    <t>A2-1　建築工事　小計</t>
    <rPh sb="5" eb="7">
      <t>ケンチク</t>
    </rPh>
    <rPh sb="7" eb="9">
      <t>コウジ</t>
    </rPh>
    <rPh sb="10" eb="11">
      <t>ショウ</t>
    </rPh>
    <phoneticPr fontId="1"/>
  </si>
  <si>
    <t>A2-2　電気設備工事</t>
  </si>
  <si>
    <t>A2-2　電気設備工事　小計</t>
    <rPh sb="12" eb="14">
      <t>ショウケイ</t>
    </rPh>
    <phoneticPr fontId="1"/>
  </si>
  <si>
    <t>A2-3　機械設備工事</t>
    <rPh sb="5" eb="7">
      <t>キカイ</t>
    </rPh>
    <rPh sb="7" eb="9">
      <t>セツビ</t>
    </rPh>
    <phoneticPr fontId="1"/>
  </si>
  <si>
    <t>A2-3　機械設備工事　小計</t>
    <rPh sb="12" eb="14">
      <t>ショウケイ</t>
    </rPh>
    <rPh sb="13" eb="14">
      <t>ケイ</t>
    </rPh>
    <phoneticPr fontId="1"/>
  </si>
  <si>
    <t>A1＋A2</t>
    <phoneticPr fontId="1"/>
  </si>
  <si>
    <t xml:space="preserve">
</t>
    <phoneticPr fontId="1"/>
  </si>
  <si>
    <t>B　共通仮設費</t>
    <phoneticPr fontId="1"/>
  </si>
  <si>
    <t>純工事費　計</t>
    <phoneticPr fontId="1"/>
  </si>
  <si>
    <t>C1　現場管理費</t>
    <phoneticPr fontId="1"/>
  </si>
  <si>
    <t>C1　現場管理費　計</t>
    <rPh sb="9" eb="10">
      <t>ケイ</t>
    </rPh>
    <phoneticPr fontId="1"/>
  </si>
  <si>
    <t>C2　一般管理費等</t>
    <rPh sb="3" eb="5">
      <t>イッパン</t>
    </rPh>
    <rPh sb="8" eb="9">
      <t>ナド</t>
    </rPh>
    <phoneticPr fontId="1"/>
  </si>
  <si>
    <t>C2　一般管理費等　計</t>
    <rPh sb="3" eb="5">
      <t>イッパン</t>
    </rPh>
    <rPh sb="8" eb="9">
      <t>トウ</t>
    </rPh>
    <rPh sb="10" eb="11">
      <t>ケイ</t>
    </rPh>
    <phoneticPr fontId="1"/>
  </si>
  <si>
    <t>C　諸経費　　計</t>
    <phoneticPr fontId="1"/>
  </si>
  <si>
    <t>工事価格　計</t>
    <rPh sb="2" eb="4">
      <t>カカク</t>
    </rPh>
    <phoneticPr fontId="1"/>
  </si>
  <si>
    <t>A＋B</t>
    <phoneticPr fontId="1"/>
  </si>
  <si>
    <t>消費税相当額</t>
    <rPh sb="0" eb="3">
      <t>ショウヒゼイ</t>
    </rPh>
    <rPh sb="3" eb="6">
      <t>ソウトウガク</t>
    </rPh>
    <phoneticPr fontId="1"/>
  </si>
  <si>
    <t>総工事費</t>
    <rPh sb="0" eb="4">
      <t>ソウコウジヒ</t>
    </rPh>
    <phoneticPr fontId="1"/>
  </si>
  <si>
    <t>株式会社○○建設</t>
    <rPh sb="0" eb="4">
      <t>カブシキガイシャ</t>
    </rPh>
    <rPh sb="6" eb="8">
      <t>ケンセツ</t>
    </rPh>
    <phoneticPr fontId="7"/>
  </si>
  <si>
    <t>代表取締役社長　　○○　○○</t>
    <rPh sb="0" eb="2">
      <t>ダイヒョウ</t>
    </rPh>
    <rPh sb="2" eb="5">
      <t>トリシマリヤク</t>
    </rPh>
    <rPh sb="5" eb="7">
      <t>シャチョウ</t>
    </rPh>
    <phoneticPr fontId="7"/>
  </si>
  <si>
    <t>㊞</t>
    <phoneticPr fontId="7"/>
  </si>
  <si>
    <t>担当者連絡先</t>
  </si>
  <si>
    <t>　部署名：○○部</t>
    <rPh sb="1" eb="3">
      <t>ブショ</t>
    </rPh>
    <rPh sb="3" eb="4">
      <t>メイ</t>
    </rPh>
    <rPh sb="7" eb="8">
      <t>ブ</t>
    </rPh>
    <phoneticPr fontId="7"/>
  </si>
  <si>
    <t>　氏名：○○　○○</t>
    <rPh sb="1" eb="3">
      <t>シメイ</t>
    </rPh>
    <phoneticPr fontId="7"/>
  </si>
  <si>
    <t>　連絡先電話：090-○○○○-○○○○</t>
    <rPh sb="1" eb="3">
      <t>レンラク</t>
    </rPh>
    <rPh sb="3" eb="4">
      <t>サキ</t>
    </rPh>
    <rPh sb="4" eb="6">
      <t>デンワ</t>
    </rPh>
    <phoneticPr fontId="7"/>
  </si>
  <si>
    <t>　ＦＡＸ：03-○○○○-○○○○</t>
    <phoneticPr fontId="7"/>
  </si>
  <si>
    <t>工事件名　</t>
    <rPh sb="0" eb="2">
      <t>コウジ</t>
    </rPh>
    <rPh sb="2" eb="4">
      <t>ケンメイ</t>
    </rPh>
    <phoneticPr fontId="7"/>
  </si>
  <si>
    <t>下見積書</t>
    <rPh sb="0" eb="1">
      <t>シタ</t>
    </rPh>
    <rPh sb="1" eb="4">
      <t>ミツモリショ</t>
    </rPh>
    <phoneticPr fontId="7"/>
  </si>
  <si>
    <t>下見積額（税込）</t>
    <rPh sb="0" eb="1">
      <t>シタ</t>
    </rPh>
    <rPh sb="1" eb="3">
      <t>ミツモリ</t>
    </rPh>
    <rPh sb="3" eb="4">
      <t>ガク</t>
    </rPh>
    <rPh sb="5" eb="7">
      <t>ゼイコミ</t>
    </rPh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</si>
  <si>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</si>
  <si>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</si>
  <si>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うち消費税</t>
    <rPh sb="2" eb="5">
      <t>ショウヒゼイ</t>
    </rPh>
    <phoneticPr fontId="7"/>
  </si>
  <si>
    <t>（消費税率　１０％）</t>
    <rPh sb="1" eb="4">
      <t>ショウヒゼイ</t>
    </rPh>
    <rPh sb="4" eb="5">
      <t>リツ</t>
    </rPh>
    <phoneticPr fontId="7"/>
  </si>
  <si>
    <t>下見積額（税抜）</t>
    <rPh sb="0" eb="1">
      <t>シタ</t>
    </rPh>
    <rPh sb="1" eb="3">
      <t>ミツモ</t>
    </rPh>
    <rPh sb="3" eb="4">
      <t>ガク</t>
    </rPh>
    <rPh sb="5" eb="7">
      <t>ゼイヌキ</t>
    </rPh>
    <phoneticPr fontId="7"/>
  </si>
  <si>
    <t>日本郵便株式会社　御中</t>
    <rPh sb="9" eb="11">
      <t>オンチュウ</t>
    </rPh>
    <phoneticPr fontId="7"/>
  </si>
  <si>
    <t>此花郵便局ＥＸＰＯ２０２５ＷＥＳＴ分室ほか１箇所原状回復工事</t>
    <phoneticPr fontId="7"/>
  </si>
  <si>
    <t>工事名／此花郵便局ＥＸＰＯ２０２５ＷＥＳＴ分室ほか１箇所原状回復工事</t>
    <phoneticPr fontId="1"/>
  </si>
  <si>
    <t>取りこわし工事</t>
    <rPh sb="0" eb="1">
      <t>ト</t>
    </rPh>
    <phoneticPr fontId="1"/>
  </si>
  <si>
    <t>移設・復旧工事</t>
    <rPh sb="0" eb="2">
      <t>イセツ</t>
    </rPh>
    <rPh sb="3" eb="5">
      <t>フッキュウ</t>
    </rPh>
    <rPh sb="5" eb="7">
      <t>コウジ</t>
    </rPh>
    <phoneticPr fontId="1"/>
  </si>
  <si>
    <t>発生材運搬費含む</t>
    <rPh sb="0" eb="3">
      <t>ハッセイザイ</t>
    </rPh>
    <rPh sb="3" eb="6">
      <t>ウンパンヒ</t>
    </rPh>
    <rPh sb="6" eb="7">
      <t>フク</t>
    </rPh>
    <phoneticPr fontId="1"/>
  </si>
  <si>
    <t>A1　WEST分室</t>
    <rPh sb="7" eb="9">
      <t>ブンシツ</t>
    </rPh>
    <phoneticPr fontId="1"/>
  </si>
  <si>
    <t>A1　WEST分室　計</t>
    <rPh sb="7" eb="9">
      <t>ブンシツ</t>
    </rPh>
    <rPh sb="10" eb="11">
      <t>ケイ</t>
    </rPh>
    <phoneticPr fontId="1"/>
  </si>
  <si>
    <t>A2　EAST分室</t>
    <rPh sb="7" eb="9">
      <t>ブンシツ</t>
    </rPh>
    <phoneticPr fontId="1"/>
  </si>
  <si>
    <t>A2　EAST分室　計</t>
    <rPh sb="7" eb="9">
      <t>ブンシツ</t>
    </rPh>
    <rPh sb="10" eb="11">
      <t>ケイ</t>
    </rPh>
    <phoneticPr fontId="1"/>
  </si>
  <si>
    <t>B1　WEST分室</t>
    <rPh sb="7" eb="9">
      <t>ブンシツ</t>
    </rPh>
    <phoneticPr fontId="1"/>
  </si>
  <si>
    <t>B2　EAST分室</t>
    <rPh sb="7" eb="9">
      <t>ブンシツ</t>
    </rPh>
    <phoneticPr fontId="1"/>
  </si>
  <si>
    <t>C1-1　WEST分室</t>
    <rPh sb="9" eb="11">
      <t>ブンシツ</t>
    </rPh>
    <phoneticPr fontId="1"/>
  </si>
  <si>
    <t>C2-1　WEST分室</t>
    <rPh sb="9" eb="11">
      <t>ブンシツ</t>
    </rPh>
    <phoneticPr fontId="1"/>
  </si>
  <si>
    <t>C1-2　EAST分室</t>
    <rPh sb="9" eb="11">
      <t>ブンシツ</t>
    </rPh>
    <phoneticPr fontId="1"/>
  </si>
  <si>
    <t>C2-2　EAST分室</t>
    <rPh sb="9" eb="11">
      <t>ブンシツ</t>
    </rPh>
    <phoneticPr fontId="1"/>
  </si>
  <si>
    <t>処分費のみ
（運搬費は直接工事費へ）</t>
    <rPh sb="0" eb="3">
      <t>ショブンヒ</t>
    </rPh>
    <rPh sb="7" eb="10">
      <t>ウンパンヒ</t>
    </rPh>
    <rPh sb="11" eb="13">
      <t>チョクセツ</t>
    </rPh>
    <rPh sb="13" eb="15">
      <t>コウジ</t>
    </rPh>
    <rPh sb="15" eb="16">
      <t>ヒ</t>
    </rPh>
    <phoneticPr fontId="1"/>
  </si>
  <si>
    <t>A＋B＋Ｃ＋Ｄ</t>
    <phoneticPr fontId="1"/>
  </si>
  <si>
    <t>D　発生材処分費</t>
    <phoneticPr fontId="1"/>
  </si>
  <si>
    <t>D　発生材処分費　　計</t>
    <phoneticPr fontId="1"/>
  </si>
  <si>
    <t>D1　WEST分室</t>
    <rPh sb="7" eb="9">
      <t>ブンシツ</t>
    </rPh>
    <phoneticPr fontId="1"/>
  </si>
  <si>
    <t>D2　EAST分室</t>
    <rPh sb="7" eb="9">
      <t>ブンシツ</t>
    </rPh>
    <phoneticPr fontId="1"/>
  </si>
  <si>
    <t>2025/〇/○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</si>
</sst>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 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9" fontId="2" fillId="0" borderId="3" xfId="0" applyNumberFormat="1" applyFont="1" applyBorder="1" applyAlignment="1">
      <alignment horizontal="justify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178" fontId="2" fillId="0" borderId="3" xfId="0" applyNumberFormat="1" applyFont="1" applyBorder="1" applyAlignment="1">
      <alignment horizontal="right" vertical="center"/>
    </xf>
    <xf numFmtId="31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15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38" fontId="15" fillId="0" borderId="5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桁区切り 3" xfId="2" xr:uid="{0247C72F-75FB-4510-A98D-0AD2CB073DD2}"/>
    <cellStyle name="標準" xfId="0" builtinId="0"/>
    <cellStyle name="標準 10" xfId="1" xr:uid="{C8DADB89-0D77-49CD-BB8C-33A2579BE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w351-2\&#26032;&#32068;&#32340;\docume~1\&#30333;&#20117;&#20449;&#38596;\locals~1\temp\lh_tmp0\&#12503;&#12522;&#12531;&#12479;&#20849;&#263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91.103\sc_pjm&#12469;&#12540;&#12496;\201603&#21513;&#30000;&#37109;&#20415;&#23616;\&#31119;&#30000;&#37109;&#20415;&#23616;&#27169;&#27096;&#26367;&#24037;&#20107;\&#30928;&#30000;&#23616;&#12288;&#26045;&#24037;&#25968;&#37327;&#22679;&#28187;&#12539;&#25972;&#29702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hgns003\public\03&#12467;&#12473;&#12488;&#12539;&#31649;&#29702;&#26908;&#26619;&#12464;&#12523;&#12540;&#12503;\&#12304;&#24037;&#20107;&#31649;&#29702;&#26360;&#24335;&#38598;&#12305;(&#23433;&#21407;&#20316;&#26989;)\00&#20316;&#25104;&#65411;&#65438;&#65392;&#65408;\&#24314;&#31689;&#24037;&#20107;&#27161;&#28310;&#26360;&#24335;&#38598;&#65288;&#12513;&#12452;&#12531;&#65289;\&#24314;&#31689;&#24037;&#20107;&#27161;&#28310;&#26360;&#24335;&#38598;&#12304;&#22865;&#32004;&#12539;&#23436;&#25104;&#38306;&#2041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3\disk1\&#24037;&#21209;&#37096;\A&#24314;&#31689;&#35506;\&#37109;&#20415;&#23616;\&#30928;&#30000;&#12411;&#12363;3\&#12304;&#35531;&#36000;&#32773;&#29992;&#12305;&#37109;&#25919;&#26360;&#24335;&#20013;&#37096;&#12288;2609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22.55\public\03&#12467;&#12473;&#12488;&#12539;&#31649;&#29702;&#26908;&#26619;&#12464;&#12523;&#12540;&#12503;\&#12304;&#24037;&#20107;&#31649;&#29702;&#26360;&#24335;&#38598;&#12305;(&#23433;&#21407;&#20316;&#26989;)\00&#20316;&#25104;&#65411;&#65438;&#65392;&#65408;\&#24314;&#31689;&#24037;&#20107;&#27161;&#28310;&#26360;&#24335;&#38598;&#65288;&#12513;&#12452;&#12531;&#65289;\20090309_&#23436;&#25104;&#26908;&#26619;&#31038;&#21729;&#29992;&#26360;&#24335;&#3859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118.211\public1\1_PJC\14_&#65420;&#65439;&#65435;&#65404;&#65438;&#65386;&#65400;&#65412;%5b&#24037;&#20107;%5d6GB\142_&#36817;&#30079;\&#23665;&#31185;&#31481;&#40763;&#23616;\02_&#29694;&#22580;&#38306;&#20418;\88_&#25903;&#20986;&#21306;&#20998;\999999999999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北海道（特）"/>
      <sheetName val="東北（特）"/>
      <sheetName val="関東（特）"/>
      <sheetName val="南関東（特）"/>
      <sheetName val="東京（特）"/>
      <sheetName val="信越（特）"/>
      <sheetName val="北陸（特）"/>
      <sheetName val="東海（特）"/>
      <sheetName val="近畿（特）"/>
      <sheetName val="中国（特）"/>
      <sheetName val="四国（特）"/>
      <sheetName val="九州（特）"/>
      <sheetName val="沖縄（特）"/>
      <sheetName val="配管単価"/>
      <sheetName val="プリンタ共有"/>
      <sheetName val="電気6"/>
      <sheetName val="Sheet4"/>
      <sheetName val="項目見本"/>
      <sheetName val="Sheet2"/>
      <sheetName val="実行単価（郵便局）"/>
      <sheetName val="監督社員"/>
      <sheetName val="分計コード"/>
      <sheetName val="プルダウンリスト"/>
      <sheetName val="電気稶"/>
      <sheetName val=""/>
      <sheetName val="ﾌﾟﾙﾀﾞｳﾝﾘｽﾄ(MJS)"/>
      <sheetName val="入力"/>
      <sheetName val="ﾌﾟﾙﾀﾞｳﾝリスト"/>
      <sheetName val="入力（フロー）"/>
      <sheetName val="各種設定用"/>
      <sheetName val="請負代金内訳書(鏡)"/>
      <sheetName val="請負代金内訳書"/>
      <sheetName val="工事費総括表"/>
      <sheetName val="中間総括表"/>
      <sheetName val="集計表"/>
      <sheetName val="建築明細"/>
      <sheetName val="集計表(電気)"/>
      <sheetName val="工事費内訳(電気)"/>
      <sheetName val="(様式3)集計表【機械（空調）】"/>
      <sheetName val="内訳【機械（空調）】"/>
      <sheetName val="共通仮設費"/>
      <sheetName val="素材価格"/>
      <sheetName val="発生材処理費"/>
      <sheetName val="35"/>
      <sheetName val="☆36 (8.27)"/>
      <sheetName val="36 (2)"/>
      <sheetName val="36 (3)"/>
      <sheetName val="表紙"/>
      <sheetName val="書類一覧表（請負契約書の場合）"/>
      <sheetName val="目次(ファイル１・施設ｾﾝﾀｰ用)"/>
      <sheetName val="目次(ファイル２・発注者用)"/>
      <sheetName val="目次(ファイル３・施設管理者用)"/>
      <sheetName val="ファイル１，２，３作成方法"/>
      <sheetName val="目次"/>
      <sheetName val="9-1"/>
      <sheetName val="9-2"/>
      <sheetName val="10-1"/>
      <sheetName val="10-2"/>
      <sheetName val="10-3"/>
      <sheetName val="10-4"/>
      <sheetName val="10-5"/>
      <sheetName val="11-1"/>
      <sheetName val="11-2"/>
      <sheetName val="12"/>
      <sheetName val="13-1"/>
      <sheetName val="13-2"/>
      <sheetName val="14"/>
      <sheetName val="15"/>
      <sheetName val="16-1"/>
      <sheetName val="16-2"/>
      <sheetName val="17-1"/>
      <sheetName val="17-2"/>
      <sheetName val="18"/>
      <sheetName val="19"/>
      <sheetName val="21"/>
      <sheetName val="22"/>
      <sheetName val="24"/>
      <sheetName val="25"/>
      <sheetName val="31-1"/>
      <sheetName val="31-2"/>
      <sheetName val="32"/>
      <sheetName val="33"/>
      <sheetName val="34"/>
      <sheetName val="36"/>
      <sheetName val="37"/>
      <sheetName val="38"/>
      <sheetName val="39-1"/>
      <sheetName val="39-2"/>
      <sheetName val="39-3"/>
      <sheetName val="40"/>
      <sheetName val="41-1"/>
      <sheetName val="41-2"/>
      <sheetName val="41-3"/>
      <sheetName val="43-1"/>
      <sheetName val="43-2"/>
      <sheetName val="44"/>
      <sheetName val="45"/>
      <sheetName val="46"/>
      <sheetName val="46-1"/>
      <sheetName val="46-2"/>
      <sheetName val="46-3"/>
      <sheetName val="46-4"/>
      <sheetName val="46-5"/>
      <sheetName val="47"/>
      <sheetName val="48-1"/>
      <sheetName val="48-2"/>
      <sheetName val="49"/>
      <sheetName val="50-1"/>
      <sheetName val="50-2"/>
      <sheetName val="51"/>
      <sheetName val="53-1"/>
      <sheetName val="53-2"/>
      <sheetName val="54"/>
      <sheetName val="56-1"/>
      <sheetName val="56-2"/>
      <sheetName val="57"/>
      <sheetName val="Sheet1"/>
      <sheetName val="（作成済）37"/>
      <sheetName val="②数量内訳書の工事種別構成について"/>
      <sheetName val="10-1 表紙"/>
      <sheetName val="(様式1)工事費総括表"/>
      <sheetName val="(様式2)中間総括表"/>
      <sheetName val="(様式3)集計表(建築)"/>
      <sheetName val="(様式3)集計表(電気)"/>
      <sheetName val="(様式3)集計表(空調)"/>
      <sheetName val="(様式3)集計表(衛生)"/>
      <sheetName val="(様式4)工事費内訳(建築)"/>
      <sheetName val="(様式4)工事費内訳(電気)"/>
      <sheetName val="(様式4)工事費内訳(空調)"/>
      <sheetName val="(様式4)工事費内訳(衛生)"/>
      <sheetName val="(様式4)工事費内訳(共通仮設費)"/>
      <sheetName val="(様式4)工事費内訳(素材価格)"/>
      <sheetName val="(様式4)工事費内訳(発生材処理費)"/>
      <sheetName val="生人台帳"/>
      <sheetName val="様式2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内 (2)"/>
      <sheetName val="整理表（磐田局　建築）"/>
      <sheetName val="整理表（磐田局　設備） "/>
      <sheetName val="質疑回答議　電気9.2５"/>
      <sheetName val="磐田局　施工数量増減・整理表"/>
    </sheetNames>
    <definedNames>
      <definedName name="あがｒが"/>
      <definedName name="ふぁうぇあｆ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入力"/>
      <sheetName val="A01(改)"/>
      <sheetName val="A02(改）"/>
      <sheetName val="A03(改）"/>
      <sheetName val="A04(改）"/>
      <sheetName val="A05(改）"/>
      <sheetName val="A06(改）"/>
      <sheetName val="A07(改）"/>
      <sheetName val="A08(改)"/>
      <sheetName val="A09 (改)"/>
      <sheetName val="A09-2(改）"/>
      <sheetName val="A10（改）"/>
      <sheetName val="A11(改）"/>
      <sheetName val="A12（改）"/>
      <sheetName val="A99（改）"/>
      <sheetName val="B01（改）"/>
      <sheetName val="B02(改）"/>
      <sheetName val="B02-2（改）"/>
      <sheetName val="B03(改）"/>
      <sheetName val="B04(改）"/>
      <sheetName val="B05（改）"/>
      <sheetName val="B05-2(改）"/>
      <sheetName val="B06（改）"/>
      <sheetName val="B07（改）"/>
      <sheetName val="B07-2（改）"/>
      <sheetName val="B08（改）"/>
      <sheetName val="C01"/>
      <sheetName val="C02"/>
      <sheetName val="C03"/>
      <sheetName val="C04"/>
      <sheetName val="C05"/>
      <sheetName val="C06"/>
      <sheetName val="C07（改）"/>
      <sheetName val="C08（改）"/>
      <sheetName val="C09（改）"/>
      <sheetName val="C10（改）"/>
      <sheetName val="C11（改）"/>
      <sheetName val="C12（改）"/>
      <sheetName val="C13（改）"/>
      <sheetName val="C14（改）"/>
      <sheetName val="C15"/>
      <sheetName val="入力（フロー）"/>
      <sheetName val="様式5(1)"/>
      <sheetName val="様式5(2)"/>
      <sheetName val="様式6"/>
      <sheetName val="様式7"/>
      <sheetName val="様式10(1)"/>
      <sheetName val="様式10(2)"/>
      <sheetName val="様式10(3)"/>
      <sheetName val="様式12(1)-1"/>
      <sheetName val="様式12(1)-2"/>
      <sheetName val="様式12(2)-1"/>
      <sheetName val="様式12(2)-2"/>
      <sheetName val="様式13"/>
      <sheetName val="工事管理報告書"/>
      <sheetName val="検査報告書"/>
      <sheetName val="様式3"/>
      <sheetName val="様式1(1)"/>
      <sheetName val="引渡"/>
      <sheetName val="様式4"/>
      <sheetName val="様式11(1)"/>
      <sheetName val="リスト（触らないで下さい）"/>
      <sheetName val="E17"/>
      <sheetName val="建物仕様"/>
      <sheetName val="郵便局仕様"/>
      <sheetName val="資産グループ"/>
      <sheetName val="支店・支社"/>
      <sheetName val="構造"/>
      <sheetName val="用途"/>
      <sheetName val="請負代金内訳書(鏡)"/>
      <sheetName val="請負代金内訳書"/>
      <sheetName val="工事費総括表"/>
      <sheetName val="中間総括表"/>
      <sheetName val="集計表"/>
      <sheetName val="建築明細"/>
      <sheetName val="集計表(電気)"/>
      <sheetName val="工事費内訳(電気)"/>
      <sheetName val="(様式3)集計表【機械（空調）】"/>
      <sheetName val="内訳【機械（空調）】"/>
      <sheetName val="共通仮設費"/>
      <sheetName val="素材価格"/>
      <sheetName val="発生材処理費"/>
      <sheetName val="35"/>
      <sheetName val="☆36 (8.27)"/>
      <sheetName val="36 (2)"/>
      <sheetName val="36 (3)"/>
      <sheetName val="書類一覧表（請負契約書の場合）"/>
      <sheetName val="目次(ファイル１・施設ｾﾝﾀｰ用)"/>
      <sheetName val="目次(ファイル２・発注者用)"/>
      <sheetName val="目次(ファイル３・施設管理者用)"/>
      <sheetName val="ファイル１，２，３作成方法"/>
      <sheetName val="9-1"/>
      <sheetName val="9-2"/>
      <sheetName val="10-1"/>
      <sheetName val="10-2"/>
      <sheetName val="10-3"/>
      <sheetName val="10-4"/>
      <sheetName val="10-5"/>
      <sheetName val="11-1"/>
      <sheetName val="11-2"/>
      <sheetName val="12"/>
      <sheetName val="13-1"/>
      <sheetName val="13-2"/>
      <sheetName val="14"/>
      <sheetName val="15"/>
      <sheetName val="16-1"/>
      <sheetName val="16-2"/>
      <sheetName val="17-1"/>
      <sheetName val="17-2"/>
      <sheetName val="18"/>
      <sheetName val="19"/>
      <sheetName val="21"/>
      <sheetName val="22"/>
      <sheetName val="24"/>
      <sheetName val="25"/>
      <sheetName val="31-1"/>
      <sheetName val="31-2"/>
      <sheetName val="32"/>
      <sheetName val="33"/>
      <sheetName val="34"/>
      <sheetName val="36"/>
      <sheetName val="37"/>
      <sheetName val="38"/>
      <sheetName val="39-1"/>
      <sheetName val="39-2"/>
      <sheetName val="39-3"/>
      <sheetName val="40"/>
      <sheetName val="41-1"/>
      <sheetName val="41-2"/>
      <sheetName val="41-3"/>
      <sheetName val="43-1"/>
      <sheetName val="43-2"/>
      <sheetName val="44"/>
      <sheetName val="45"/>
      <sheetName val="46"/>
      <sheetName val="46-1"/>
      <sheetName val="46-2"/>
      <sheetName val="46-3"/>
      <sheetName val="46-4"/>
      <sheetName val="46-5"/>
      <sheetName val="47"/>
      <sheetName val="48-1"/>
      <sheetName val="48-2"/>
      <sheetName val="49"/>
      <sheetName val="50-1"/>
      <sheetName val="50-2"/>
      <sheetName val="51"/>
      <sheetName val="53-1"/>
      <sheetName val="53-2"/>
      <sheetName val="54"/>
      <sheetName val="56-1"/>
      <sheetName val="56-2"/>
      <sheetName val="57"/>
      <sheetName val="Sheet1"/>
      <sheetName val="一覧表"/>
      <sheetName val="C09-1"/>
      <sheetName val="C09-2"/>
      <sheetName val="C10-2"/>
      <sheetName val="C10-3"/>
      <sheetName val="C10-4"/>
      <sheetName val="C10-5"/>
      <sheetName val="C10-8"/>
      <sheetName val="C18-2"/>
      <sheetName val="C20-1"/>
      <sheetName val="C20-2"/>
      <sheetName val="C20-3"/>
      <sheetName val="C20-4"/>
      <sheetName val="C20-5"/>
      <sheetName val="C21-1"/>
      <sheetName val="C21-2"/>
      <sheetName val="C21-3"/>
      <sheetName val="C22"/>
      <sheetName val="工事打合せ記録書"/>
      <sheetName val="8年ﾃﾞｰﾀ"/>
      <sheetName val="ホーム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一覧表(24.7.9改定版)"/>
      <sheetName val="別添1-3"/>
      <sheetName val="入力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09(2)"/>
      <sheetName val="A10"/>
      <sheetName val="A10(2)"/>
      <sheetName val="A10(3)"/>
      <sheetName val="A10(4)"/>
      <sheetName val="A10(5)"/>
      <sheetName val="A12"/>
      <sheetName val="A13"/>
      <sheetName val="A99-1"/>
      <sheetName val="A99-2"/>
      <sheetName val="B01"/>
      <sheetName val="B02"/>
      <sheetName val="B02(2)"/>
      <sheetName val="B03"/>
      <sheetName val="B04"/>
      <sheetName val="B06"/>
      <sheetName val="B06(2)"/>
      <sheetName val="B07"/>
      <sheetName val="B08"/>
      <sheetName val="B08(2)"/>
      <sheetName val="B09"/>
      <sheetName val="C01"/>
      <sheetName val="C02-1"/>
      <sheetName val="C02-2"/>
      <sheetName val="C03"/>
      <sheetName val="C05"/>
      <sheetName val="C06"/>
      <sheetName val="C07"/>
      <sheetName val="C08-1"/>
      <sheetName val="C08-2"/>
      <sheetName val="C08-3"/>
      <sheetName val="C08-4"/>
      <sheetName val="C10-1"/>
      <sheetName val="C10-2"/>
      <sheetName val="C11-1"/>
      <sheetName val="C11"/>
      <sheetName val="C12"/>
      <sheetName val="C13"/>
      <sheetName val="C14"/>
      <sheetName val="C11-2"/>
      <sheetName val="C11-3"/>
      <sheetName val="C17"/>
      <sheetName val="緊急連絡体制表"/>
      <sheetName val="C18-1"/>
      <sheetName val="C18-2"/>
      <sheetName val="C19-1"/>
      <sheetName val="C19-2"/>
      <sheetName val="Sheet1"/>
      <sheetName val="C10-1 (2)"/>
      <sheetName val="C10-1 (3)"/>
      <sheetName val="C10-1 (4)"/>
      <sheetName val="C03 (2)"/>
      <sheetName val="C03 (3)"/>
      <sheetName val="C03 (4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 t="str">
            <v>平成○○年度</v>
          </cell>
        </row>
        <row r="8">
          <cell r="F8" t="str">
            <v>第○○○○号</v>
          </cell>
        </row>
        <row r="10">
          <cell r="F10" t="str">
            <v>○○○○○○○○工事</v>
          </cell>
        </row>
        <row r="39">
          <cell r="F39">
            <v>41731</v>
          </cell>
        </row>
        <row r="41">
          <cell r="F41">
            <v>41759</v>
          </cell>
        </row>
        <row r="42">
          <cell r="F42">
            <v>41757</v>
          </cell>
        </row>
        <row r="43">
          <cell r="F43">
            <v>41758</v>
          </cell>
        </row>
        <row r="44">
          <cell r="F44">
            <v>41759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（フロー）"/>
      <sheetName val="検査合格通知書"/>
      <sheetName val="修補指示書"/>
      <sheetName val="検査調書"/>
      <sheetName val="検査報告書"/>
      <sheetName val="工事管理報告書"/>
      <sheetName val="検査報告書 (業務委託用)"/>
      <sheetName val="成果物納品書（業務委託用）"/>
      <sheetName val="A07(改）"/>
      <sheetName val="請負代金内訳明細書"/>
      <sheetName val="TBL"/>
      <sheetName val="Ｇ１１"/>
      <sheetName val="入力"/>
      <sheetName val="請負代金内訳書(鏡)"/>
      <sheetName val="請負代金内訳書"/>
      <sheetName val="工事費総括表"/>
      <sheetName val="中間総括表"/>
      <sheetName val="集計表"/>
      <sheetName val="建築明細"/>
      <sheetName val="集計表(電気)"/>
      <sheetName val="工事費内訳(電気)"/>
      <sheetName val="(様式3)集計表【機械（空調）】"/>
      <sheetName val="内訳【機械（空調）】"/>
      <sheetName val="共通仮設費"/>
      <sheetName val="素材価格"/>
      <sheetName val="発生材処理費"/>
      <sheetName val="35"/>
      <sheetName val="☆36 (8.27)"/>
      <sheetName val="36 (2)"/>
      <sheetName val="36 (3)"/>
      <sheetName val="表紙"/>
      <sheetName val="書類一覧表（請負契約書の場合）"/>
      <sheetName val="目次(ファイル１・施設ｾﾝﾀｰ用)"/>
      <sheetName val="目次(ファイル２・発注者用)"/>
      <sheetName val="目次(ファイル３・施設管理者用)"/>
      <sheetName val="ファイル１，２，３作成方法"/>
      <sheetName val="目次"/>
      <sheetName val="9-1"/>
      <sheetName val="9-2"/>
      <sheetName val="10-1"/>
      <sheetName val="10-2"/>
      <sheetName val="10-3"/>
      <sheetName val="10-4"/>
      <sheetName val="10-5"/>
      <sheetName val="11-1"/>
      <sheetName val="11-2"/>
      <sheetName val="12"/>
      <sheetName val="13-1"/>
      <sheetName val="13-2"/>
      <sheetName val="14"/>
      <sheetName val="15"/>
      <sheetName val="16-1"/>
      <sheetName val="16-2"/>
      <sheetName val="17-1"/>
      <sheetName val="17-2"/>
      <sheetName val="18"/>
      <sheetName val="19"/>
      <sheetName val="21"/>
      <sheetName val="22"/>
      <sheetName val="24"/>
      <sheetName val="25"/>
      <sheetName val="31-1"/>
      <sheetName val="31-2"/>
      <sheetName val="32"/>
      <sheetName val="33"/>
      <sheetName val="34"/>
      <sheetName val="36"/>
      <sheetName val="37"/>
      <sheetName val="38"/>
      <sheetName val="39-1"/>
      <sheetName val="39-2"/>
      <sheetName val="39-3"/>
      <sheetName val="40"/>
      <sheetName val="41-1"/>
      <sheetName val="41-2"/>
      <sheetName val="41-3"/>
      <sheetName val="43-1"/>
      <sheetName val="43-2"/>
      <sheetName val="44"/>
      <sheetName val="45"/>
      <sheetName val="46"/>
      <sheetName val="46-1"/>
      <sheetName val="46-2"/>
      <sheetName val="46-3"/>
      <sheetName val="46-4"/>
      <sheetName val="46-5"/>
      <sheetName val="47"/>
      <sheetName val="48-1"/>
      <sheetName val="48-2"/>
      <sheetName val="49"/>
      <sheetName val="50-1"/>
      <sheetName val="50-2"/>
      <sheetName val="51"/>
      <sheetName val="53-1"/>
      <sheetName val="53-2"/>
      <sheetName val="54"/>
      <sheetName val="56-1"/>
      <sheetName val="56-2"/>
      <sheetName val="57"/>
      <sheetName val="Sheet1"/>
      <sheetName val="ホーム"/>
      <sheetName val="20090309_完成検査社員用書式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渡報告書（支出区分算出書有）（受入用）"/>
      <sheetName val="引渡書"/>
      <sheetName val="2007年09月13日_01改訂版"/>
      <sheetName val="data2"/>
      <sheetName val="data3"/>
      <sheetName val="data"/>
    </sheetNames>
    <sheetDataSet>
      <sheetData sheetId="0" refreshError="1">
        <row r="40">
          <cell r="R40">
            <v>39518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A8E6-2E96-4825-A65E-C8F661A5B6EA}">
  <dimension ref="A1:N26"/>
  <sheetViews>
    <sheetView tabSelected="1" view="pageBreakPreview" zoomScaleNormal="100" zoomScaleSheetLayoutView="100" workbookViewId="0">
      <selection activeCell="L4" sqref="L4"/>
    </sheetView>
  </sheetViews>
  <sheetFormatPr defaultRowHeight="23.25" customHeight="1" x14ac:dyDescent="0.4"/>
  <cols>
    <col min="1" max="6" width="9" style="31"/>
    <col min="7" max="7" width="22" style="31" bestFit="1" customWidth="1"/>
    <col min="8" max="13" width="9" style="31"/>
    <col min="14" max="14" width="2.75" style="31" customWidth="1"/>
    <col min="15" max="262" width="9" style="31"/>
    <col min="263" max="263" width="22" style="31" bestFit="1" customWidth="1"/>
    <col min="264" max="269" width="9" style="31"/>
    <col min="270" max="270" width="2.75" style="31" customWidth="1"/>
    <col min="271" max="518" width="9" style="31"/>
    <col min="519" max="519" width="22" style="31" bestFit="1" customWidth="1"/>
    <col min="520" max="525" width="9" style="31"/>
    <col min="526" max="526" width="2.75" style="31" customWidth="1"/>
    <col min="527" max="774" width="9" style="31"/>
    <col min="775" max="775" width="22" style="31" bestFit="1" customWidth="1"/>
    <col min="776" max="781" width="9" style="31"/>
    <col min="782" max="782" width="2.75" style="31" customWidth="1"/>
    <col min="783" max="1030" width="9" style="31"/>
    <col min="1031" max="1031" width="22" style="31" bestFit="1" customWidth="1"/>
    <col min="1032" max="1037" width="9" style="31"/>
    <col min="1038" max="1038" width="2.75" style="31" customWidth="1"/>
    <col min="1039" max="1286" width="9" style="31"/>
    <col min="1287" max="1287" width="22" style="31" bestFit="1" customWidth="1"/>
    <col min="1288" max="1293" width="9" style="31"/>
    <col min="1294" max="1294" width="2.75" style="31" customWidth="1"/>
    <col min="1295" max="1542" width="9" style="31"/>
    <col min="1543" max="1543" width="22" style="31" bestFit="1" customWidth="1"/>
    <col min="1544" max="1549" width="9" style="31"/>
    <col min="1550" max="1550" width="2.75" style="31" customWidth="1"/>
    <col min="1551" max="1798" width="9" style="31"/>
    <col min="1799" max="1799" width="22" style="31" bestFit="1" customWidth="1"/>
    <col min="1800" max="1805" width="9" style="31"/>
    <col min="1806" max="1806" width="2.75" style="31" customWidth="1"/>
    <col min="1807" max="2054" width="9" style="31"/>
    <col min="2055" max="2055" width="22" style="31" bestFit="1" customWidth="1"/>
    <col min="2056" max="2061" width="9" style="31"/>
    <col min="2062" max="2062" width="2.75" style="31" customWidth="1"/>
    <col min="2063" max="2310" width="9" style="31"/>
    <col min="2311" max="2311" width="22" style="31" bestFit="1" customWidth="1"/>
    <col min="2312" max="2317" width="9" style="31"/>
    <col min="2318" max="2318" width="2.75" style="31" customWidth="1"/>
    <col min="2319" max="2566" width="9" style="31"/>
    <col min="2567" max="2567" width="22" style="31" bestFit="1" customWidth="1"/>
    <col min="2568" max="2573" width="9" style="31"/>
    <col min="2574" max="2574" width="2.75" style="31" customWidth="1"/>
    <col min="2575" max="2822" width="9" style="31"/>
    <col min="2823" max="2823" width="22" style="31" bestFit="1" customWidth="1"/>
    <col min="2824" max="2829" width="9" style="31"/>
    <col min="2830" max="2830" width="2.75" style="31" customWidth="1"/>
    <col min="2831" max="3078" width="9" style="31"/>
    <col min="3079" max="3079" width="22" style="31" bestFit="1" customWidth="1"/>
    <col min="3080" max="3085" width="9" style="31"/>
    <col min="3086" max="3086" width="2.75" style="31" customWidth="1"/>
    <col min="3087" max="3334" width="9" style="31"/>
    <col min="3335" max="3335" width="22" style="31" bestFit="1" customWidth="1"/>
    <col min="3336" max="3341" width="9" style="31"/>
    <col min="3342" max="3342" width="2.75" style="31" customWidth="1"/>
    <col min="3343" max="3590" width="9" style="31"/>
    <col min="3591" max="3591" width="22" style="31" bestFit="1" customWidth="1"/>
    <col min="3592" max="3597" width="9" style="31"/>
    <col min="3598" max="3598" width="2.75" style="31" customWidth="1"/>
    <col min="3599" max="3846" width="9" style="31"/>
    <col min="3847" max="3847" width="22" style="31" bestFit="1" customWidth="1"/>
    <col min="3848" max="3853" width="9" style="31"/>
    <col min="3854" max="3854" width="2.75" style="31" customWidth="1"/>
    <col min="3855" max="4102" width="9" style="31"/>
    <col min="4103" max="4103" width="22" style="31" bestFit="1" customWidth="1"/>
    <col min="4104" max="4109" width="9" style="31"/>
    <col min="4110" max="4110" width="2.75" style="31" customWidth="1"/>
    <col min="4111" max="4358" width="9" style="31"/>
    <col min="4359" max="4359" width="22" style="31" bestFit="1" customWidth="1"/>
    <col min="4360" max="4365" width="9" style="31"/>
    <col min="4366" max="4366" width="2.75" style="31" customWidth="1"/>
    <col min="4367" max="4614" width="9" style="31"/>
    <col min="4615" max="4615" width="22" style="31" bestFit="1" customWidth="1"/>
    <col min="4616" max="4621" width="9" style="31"/>
    <col min="4622" max="4622" width="2.75" style="31" customWidth="1"/>
    <col min="4623" max="4870" width="9" style="31"/>
    <col min="4871" max="4871" width="22" style="31" bestFit="1" customWidth="1"/>
    <col min="4872" max="4877" width="9" style="31"/>
    <col min="4878" max="4878" width="2.75" style="31" customWidth="1"/>
    <col min="4879" max="5126" width="9" style="31"/>
    <col min="5127" max="5127" width="22" style="31" bestFit="1" customWidth="1"/>
    <col min="5128" max="5133" width="9" style="31"/>
    <col min="5134" max="5134" width="2.75" style="31" customWidth="1"/>
    <col min="5135" max="5382" width="9" style="31"/>
    <col min="5383" max="5383" width="22" style="31" bestFit="1" customWidth="1"/>
    <col min="5384" max="5389" width="9" style="31"/>
    <col min="5390" max="5390" width="2.75" style="31" customWidth="1"/>
    <col min="5391" max="5638" width="9" style="31"/>
    <col min="5639" max="5639" width="22" style="31" bestFit="1" customWidth="1"/>
    <col min="5640" max="5645" width="9" style="31"/>
    <col min="5646" max="5646" width="2.75" style="31" customWidth="1"/>
    <col min="5647" max="5894" width="9" style="31"/>
    <col min="5895" max="5895" width="22" style="31" bestFit="1" customWidth="1"/>
    <col min="5896" max="5901" width="9" style="31"/>
    <col min="5902" max="5902" width="2.75" style="31" customWidth="1"/>
    <col min="5903" max="6150" width="9" style="31"/>
    <col min="6151" max="6151" width="22" style="31" bestFit="1" customWidth="1"/>
    <col min="6152" max="6157" width="9" style="31"/>
    <col min="6158" max="6158" width="2.75" style="31" customWidth="1"/>
    <col min="6159" max="6406" width="9" style="31"/>
    <col min="6407" max="6407" width="22" style="31" bestFit="1" customWidth="1"/>
    <col min="6408" max="6413" width="9" style="31"/>
    <col min="6414" max="6414" width="2.75" style="31" customWidth="1"/>
    <col min="6415" max="6662" width="9" style="31"/>
    <col min="6663" max="6663" width="22" style="31" bestFit="1" customWidth="1"/>
    <col min="6664" max="6669" width="9" style="31"/>
    <col min="6670" max="6670" width="2.75" style="31" customWidth="1"/>
    <col min="6671" max="6918" width="9" style="31"/>
    <col min="6919" max="6919" width="22" style="31" bestFit="1" customWidth="1"/>
    <col min="6920" max="6925" width="9" style="31"/>
    <col min="6926" max="6926" width="2.75" style="31" customWidth="1"/>
    <col min="6927" max="7174" width="9" style="31"/>
    <col min="7175" max="7175" width="22" style="31" bestFit="1" customWidth="1"/>
    <col min="7176" max="7181" width="9" style="31"/>
    <col min="7182" max="7182" width="2.75" style="31" customWidth="1"/>
    <col min="7183" max="7430" width="9" style="31"/>
    <col min="7431" max="7431" width="22" style="31" bestFit="1" customWidth="1"/>
    <col min="7432" max="7437" width="9" style="31"/>
    <col min="7438" max="7438" width="2.75" style="31" customWidth="1"/>
    <col min="7439" max="7686" width="9" style="31"/>
    <col min="7687" max="7687" width="22" style="31" bestFit="1" customWidth="1"/>
    <col min="7688" max="7693" width="9" style="31"/>
    <col min="7694" max="7694" width="2.75" style="31" customWidth="1"/>
    <col min="7695" max="7942" width="9" style="31"/>
    <col min="7943" max="7943" width="22" style="31" bestFit="1" customWidth="1"/>
    <col min="7944" max="7949" width="9" style="31"/>
    <col min="7950" max="7950" width="2.75" style="31" customWidth="1"/>
    <col min="7951" max="8198" width="9" style="31"/>
    <col min="8199" max="8199" width="22" style="31" bestFit="1" customWidth="1"/>
    <col min="8200" max="8205" width="9" style="31"/>
    <col min="8206" max="8206" width="2.75" style="31" customWidth="1"/>
    <col min="8207" max="8454" width="9" style="31"/>
    <col min="8455" max="8455" width="22" style="31" bestFit="1" customWidth="1"/>
    <col min="8456" max="8461" width="9" style="31"/>
    <col min="8462" max="8462" width="2.75" style="31" customWidth="1"/>
    <col min="8463" max="8710" width="9" style="31"/>
    <col min="8711" max="8711" width="22" style="31" bestFit="1" customWidth="1"/>
    <col min="8712" max="8717" width="9" style="31"/>
    <col min="8718" max="8718" width="2.75" style="31" customWidth="1"/>
    <col min="8719" max="8966" width="9" style="31"/>
    <col min="8967" max="8967" width="22" style="31" bestFit="1" customWidth="1"/>
    <col min="8968" max="8973" width="9" style="31"/>
    <col min="8974" max="8974" width="2.75" style="31" customWidth="1"/>
    <col min="8975" max="9222" width="9" style="31"/>
    <col min="9223" max="9223" width="22" style="31" bestFit="1" customWidth="1"/>
    <col min="9224" max="9229" width="9" style="31"/>
    <col min="9230" max="9230" width="2.75" style="31" customWidth="1"/>
    <col min="9231" max="9478" width="9" style="31"/>
    <col min="9479" max="9479" width="22" style="31" bestFit="1" customWidth="1"/>
    <col min="9480" max="9485" width="9" style="31"/>
    <col min="9486" max="9486" width="2.75" style="31" customWidth="1"/>
    <col min="9487" max="9734" width="9" style="31"/>
    <col min="9735" max="9735" width="22" style="31" bestFit="1" customWidth="1"/>
    <col min="9736" max="9741" width="9" style="31"/>
    <col min="9742" max="9742" width="2.75" style="31" customWidth="1"/>
    <col min="9743" max="9990" width="9" style="31"/>
    <col min="9991" max="9991" width="22" style="31" bestFit="1" customWidth="1"/>
    <col min="9992" max="9997" width="9" style="31"/>
    <col min="9998" max="9998" width="2.75" style="31" customWidth="1"/>
    <col min="9999" max="10246" width="9" style="31"/>
    <col min="10247" max="10247" width="22" style="31" bestFit="1" customWidth="1"/>
    <col min="10248" max="10253" width="9" style="31"/>
    <col min="10254" max="10254" width="2.75" style="31" customWidth="1"/>
    <col min="10255" max="10502" width="9" style="31"/>
    <col min="10503" max="10503" width="22" style="31" bestFit="1" customWidth="1"/>
    <col min="10504" max="10509" width="9" style="31"/>
    <col min="10510" max="10510" width="2.75" style="31" customWidth="1"/>
    <col min="10511" max="10758" width="9" style="31"/>
    <col min="10759" max="10759" width="22" style="31" bestFit="1" customWidth="1"/>
    <col min="10760" max="10765" width="9" style="31"/>
    <col min="10766" max="10766" width="2.75" style="31" customWidth="1"/>
    <col min="10767" max="11014" width="9" style="31"/>
    <col min="11015" max="11015" width="22" style="31" bestFit="1" customWidth="1"/>
    <col min="11016" max="11021" width="9" style="31"/>
    <col min="11022" max="11022" width="2.75" style="31" customWidth="1"/>
    <col min="11023" max="11270" width="9" style="31"/>
    <col min="11271" max="11271" width="22" style="31" bestFit="1" customWidth="1"/>
    <col min="11272" max="11277" width="9" style="31"/>
    <col min="11278" max="11278" width="2.75" style="31" customWidth="1"/>
    <col min="11279" max="11526" width="9" style="31"/>
    <col min="11527" max="11527" width="22" style="31" bestFit="1" customWidth="1"/>
    <col min="11528" max="11533" width="9" style="31"/>
    <col min="11534" max="11534" width="2.75" style="31" customWidth="1"/>
    <col min="11535" max="11782" width="9" style="31"/>
    <col min="11783" max="11783" width="22" style="31" bestFit="1" customWidth="1"/>
    <col min="11784" max="11789" width="9" style="31"/>
    <col min="11790" max="11790" width="2.75" style="31" customWidth="1"/>
    <col min="11791" max="12038" width="9" style="31"/>
    <col min="12039" max="12039" width="22" style="31" bestFit="1" customWidth="1"/>
    <col min="12040" max="12045" width="9" style="31"/>
    <col min="12046" max="12046" width="2.75" style="31" customWidth="1"/>
    <col min="12047" max="12294" width="9" style="31"/>
    <col min="12295" max="12295" width="22" style="31" bestFit="1" customWidth="1"/>
    <col min="12296" max="12301" width="9" style="31"/>
    <col min="12302" max="12302" width="2.75" style="31" customWidth="1"/>
    <col min="12303" max="12550" width="9" style="31"/>
    <col min="12551" max="12551" width="22" style="31" bestFit="1" customWidth="1"/>
    <col min="12552" max="12557" width="9" style="31"/>
    <col min="12558" max="12558" width="2.75" style="31" customWidth="1"/>
    <col min="12559" max="12806" width="9" style="31"/>
    <col min="12807" max="12807" width="22" style="31" bestFit="1" customWidth="1"/>
    <col min="12808" max="12813" width="9" style="31"/>
    <col min="12814" max="12814" width="2.75" style="31" customWidth="1"/>
    <col min="12815" max="13062" width="9" style="31"/>
    <col min="13063" max="13063" width="22" style="31" bestFit="1" customWidth="1"/>
    <col min="13064" max="13069" width="9" style="31"/>
    <col min="13070" max="13070" width="2.75" style="31" customWidth="1"/>
    <col min="13071" max="13318" width="9" style="31"/>
    <col min="13319" max="13319" width="22" style="31" bestFit="1" customWidth="1"/>
    <col min="13320" max="13325" width="9" style="31"/>
    <col min="13326" max="13326" width="2.75" style="31" customWidth="1"/>
    <col min="13327" max="13574" width="9" style="31"/>
    <col min="13575" max="13575" width="22" style="31" bestFit="1" customWidth="1"/>
    <col min="13576" max="13581" width="9" style="31"/>
    <col min="13582" max="13582" width="2.75" style="31" customWidth="1"/>
    <col min="13583" max="13830" width="9" style="31"/>
    <col min="13831" max="13831" width="22" style="31" bestFit="1" customWidth="1"/>
    <col min="13832" max="13837" width="9" style="31"/>
    <col min="13838" max="13838" width="2.75" style="31" customWidth="1"/>
    <col min="13839" max="14086" width="9" style="31"/>
    <col min="14087" max="14087" width="22" style="31" bestFit="1" customWidth="1"/>
    <col min="14088" max="14093" width="9" style="31"/>
    <col min="14094" max="14094" width="2.75" style="31" customWidth="1"/>
    <col min="14095" max="14342" width="9" style="31"/>
    <col min="14343" max="14343" width="22" style="31" bestFit="1" customWidth="1"/>
    <col min="14344" max="14349" width="9" style="31"/>
    <col min="14350" max="14350" width="2.75" style="31" customWidth="1"/>
    <col min="14351" max="14598" width="9" style="31"/>
    <col min="14599" max="14599" width="22" style="31" bestFit="1" customWidth="1"/>
    <col min="14600" max="14605" width="9" style="31"/>
    <col min="14606" max="14606" width="2.75" style="31" customWidth="1"/>
    <col min="14607" max="14854" width="9" style="31"/>
    <col min="14855" max="14855" width="22" style="31" bestFit="1" customWidth="1"/>
    <col min="14856" max="14861" width="9" style="31"/>
    <col min="14862" max="14862" width="2.75" style="31" customWidth="1"/>
    <col min="14863" max="15110" width="9" style="31"/>
    <col min="15111" max="15111" width="22" style="31" bestFit="1" customWidth="1"/>
    <col min="15112" max="15117" width="9" style="31"/>
    <col min="15118" max="15118" width="2.75" style="31" customWidth="1"/>
    <col min="15119" max="15366" width="9" style="31"/>
    <col min="15367" max="15367" width="22" style="31" bestFit="1" customWidth="1"/>
    <col min="15368" max="15373" width="9" style="31"/>
    <col min="15374" max="15374" width="2.75" style="31" customWidth="1"/>
    <col min="15375" max="15622" width="9" style="31"/>
    <col min="15623" max="15623" width="22" style="31" bestFit="1" customWidth="1"/>
    <col min="15624" max="15629" width="9" style="31"/>
    <col min="15630" max="15630" width="2.75" style="31" customWidth="1"/>
    <col min="15631" max="15878" width="9" style="31"/>
    <col min="15879" max="15879" width="22" style="31" bestFit="1" customWidth="1"/>
    <col min="15880" max="15885" width="9" style="31"/>
    <col min="15886" max="15886" width="2.75" style="31" customWidth="1"/>
    <col min="15887" max="16134" width="9" style="31"/>
    <col min="16135" max="16135" width="22" style="31" bestFit="1" customWidth="1"/>
    <col min="16136" max="16141" width="9" style="31"/>
    <col min="16142" max="16142" width="2.75" style="31" customWidth="1"/>
    <col min="16143" max="16384" width="9" style="31"/>
  </cols>
  <sheetData>
    <row r="1" spans="1:14" ht="23.25" customHeight="1" x14ac:dyDescent="0.4">
      <c r="A1" s="30"/>
      <c r="M1" s="32"/>
      <c r="N1" s="33"/>
    </row>
    <row r="2" spans="1:14" ht="13.5" x14ac:dyDescent="0.4">
      <c r="A2" s="31" t="s">
        <v>56</v>
      </c>
    </row>
    <row r="3" spans="1:14" s="34" customFormat="1" ht="23.25" customHeight="1" x14ac:dyDescent="0.4">
      <c r="L3" s="43" t="s">
        <v>78</v>
      </c>
      <c r="M3" s="43"/>
      <c r="N3" s="35"/>
    </row>
    <row r="4" spans="1:14" s="34" customFormat="1" ht="23.25" customHeight="1" x14ac:dyDescent="0.4">
      <c r="M4" s="36" t="s">
        <v>40</v>
      </c>
      <c r="N4" s="36"/>
    </row>
    <row r="5" spans="1:14" s="34" customFormat="1" ht="23.25" customHeight="1" x14ac:dyDescent="0.4">
      <c r="M5" s="36" t="s">
        <v>41</v>
      </c>
      <c r="N5" s="37" t="s">
        <v>42</v>
      </c>
    </row>
    <row r="6" spans="1:14" s="34" customFormat="1" ht="23.25" customHeight="1" x14ac:dyDescent="0.4"/>
    <row r="7" spans="1:14" s="34" customFormat="1" ht="14.25" x14ac:dyDescent="0.4">
      <c r="J7" s="38" t="s">
        <v>43</v>
      </c>
      <c r="K7" s="38"/>
    </row>
    <row r="8" spans="1:14" s="34" customFormat="1" ht="14.25" x14ac:dyDescent="0.4">
      <c r="J8" s="38" t="s">
        <v>44</v>
      </c>
      <c r="K8" s="38"/>
    </row>
    <row r="9" spans="1:14" s="34" customFormat="1" ht="14.25" x14ac:dyDescent="0.4">
      <c r="J9" s="38" t="s">
        <v>45</v>
      </c>
      <c r="K9" s="38"/>
    </row>
    <row r="10" spans="1:14" s="34" customFormat="1" ht="14.25" x14ac:dyDescent="0.4">
      <c r="J10" s="38" t="s">
        <v>46</v>
      </c>
      <c r="K10" s="38"/>
    </row>
    <row r="11" spans="1:14" s="34" customFormat="1" ht="14.25" x14ac:dyDescent="0.4">
      <c r="J11" s="38" t="s">
        <v>47</v>
      </c>
      <c r="K11" s="38"/>
    </row>
    <row r="12" spans="1:14" s="34" customFormat="1" ht="23.25" customHeight="1" x14ac:dyDescent="0.4"/>
    <row r="13" spans="1:14" s="34" customFormat="1" ht="23.25" customHeight="1" x14ac:dyDescent="0.4">
      <c r="C13" s="34" t="s">
        <v>48</v>
      </c>
      <c r="E13" s="39" t="s">
        <v>57</v>
      </c>
    </row>
    <row r="14" spans="1:14" s="34" customFormat="1" ht="23.25" customHeight="1" x14ac:dyDescent="0.4"/>
    <row r="15" spans="1:14" s="34" customFormat="1" ht="23.25" customHeight="1" x14ac:dyDescent="0.4">
      <c r="A15" s="44" t="s">
        <v>49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0"/>
    </row>
    <row r="16" spans="1:14" ht="18.75" customHeight="1" x14ac:dyDescent="0.4"/>
    <row r="17" spans="3:10" ht="18.75" customHeight="1" x14ac:dyDescent="0.4"/>
    <row r="18" spans="3:10" ht="18.75" customHeight="1" x14ac:dyDescent="0.4">
      <c r="C18" s="31" t="s">
        <v>50</v>
      </c>
      <c r="E18" s="32" t="s">
        <v>51</v>
      </c>
      <c r="F18" s="45">
        <f>F22+F20</f>
        <v>0</v>
      </c>
      <c r="G18" s="46"/>
      <c r="H18" s="46"/>
      <c r="I18" s="31" t="s">
        <v>52</v>
      </c>
    </row>
    <row r="19" spans="3:10" ht="18.75" customHeight="1" x14ac:dyDescent="0.4"/>
    <row r="20" spans="3:10" ht="18.75" customHeight="1" x14ac:dyDescent="0.4">
      <c r="C20" s="31" t="s">
        <v>53</v>
      </c>
      <c r="E20" s="32" t="s">
        <v>51</v>
      </c>
      <c r="F20" s="47">
        <f>ROUNDDOWN(F22*0.1,0)</f>
        <v>0</v>
      </c>
      <c r="G20" s="47"/>
      <c r="H20" s="47"/>
      <c r="I20" s="31" t="s">
        <v>52</v>
      </c>
      <c r="J20" s="31" t="s">
        <v>54</v>
      </c>
    </row>
    <row r="21" spans="3:10" ht="18.75" customHeight="1" x14ac:dyDescent="0.4"/>
    <row r="22" spans="3:10" ht="18.75" customHeight="1" x14ac:dyDescent="0.4">
      <c r="C22" s="31" t="s">
        <v>55</v>
      </c>
      <c r="E22" s="32" t="s">
        <v>51</v>
      </c>
      <c r="F22" s="47">
        <f>内訳!G73</f>
        <v>0</v>
      </c>
      <c r="G22" s="47"/>
      <c r="H22" s="47"/>
      <c r="I22" s="31" t="s">
        <v>52</v>
      </c>
    </row>
    <row r="23" spans="3:10" ht="18.75" customHeight="1" x14ac:dyDescent="0.4"/>
    <row r="24" spans="3:10" ht="18.75" customHeight="1" x14ac:dyDescent="0.4"/>
    <row r="25" spans="3:10" ht="18.75" customHeight="1" x14ac:dyDescent="0.4"/>
    <row r="26" spans="3:10" ht="18.75" customHeight="1" x14ac:dyDescent="0.4"/>
  </sheetData>
  <mergeCells count="5">
    <mergeCell ref="L3:M3"/>
    <mergeCell ref="A15:M15"/>
    <mergeCell ref="F18:H18"/>
    <mergeCell ref="F20:H20"/>
    <mergeCell ref="F22:H22"/>
  </mergeCells>
  <phoneticPr fontId="1"/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AF54-9E7F-4B05-8986-A576942AEBD8}">
  <sheetPr>
    <pageSetUpPr fitToPage="1"/>
  </sheetPr>
  <dimension ref="A2:H78"/>
  <sheetViews>
    <sheetView view="pageBreakPreview" zoomScale="130" zoomScaleNormal="130" zoomScaleSheetLayoutView="130" workbookViewId="0">
      <selection activeCell="C8" sqref="C8"/>
    </sheetView>
  </sheetViews>
  <sheetFormatPr defaultRowHeight="12.75" x14ac:dyDescent="0.4"/>
  <cols>
    <col min="1" max="1" width="3" style="1" customWidth="1"/>
    <col min="2" max="2" width="29.375" style="1" customWidth="1"/>
    <col min="3" max="3" width="19.5" style="1" customWidth="1"/>
    <col min="4" max="4" width="5" style="1" bestFit="1" customWidth="1"/>
    <col min="5" max="5" width="9" style="2"/>
    <col min="6" max="7" width="11.625" style="3" customWidth="1"/>
    <col min="8" max="8" width="21.375" style="1" customWidth="1"/>
    <col min="9" max="16384" width="9" style="1"/>
  </cols>
  <sheetData>
    <row r="2" spans="1:8" x14ac:dyDescent="0.4">
      <c r="H2" s="4"/>
    </row>
    <row r="3" spans="1:8" ht="17.25" x14ac:dyDescent="0.4">
      <c r="B3" s="48" t="s">
        <v>0</v>
      </c>
      <c r="C3" s="48"/>
      <c r="D3" s="48"/>
      <c r="E3" s="48"/>
      <c r="F3" s="48"/>
      <c r="G3" s="48"/>
      <c r="H3" s="48"/>
    </row>
    <row r="4" spans="1:8" x14ac:dyDescent="0.4">
      <c r="B4" s="5" t="s">
        <v>14</v>
      </c>
    </row>
    <row r="5" spans="1:8" x14ac:dyDescent="0.4">
      <c r="B5" s="5" t="s">
        <v>58</v>
      </c>
    </row>
    <row r="6" spans="1:8" x14ac:dyDescent="0.4">
      <c r="B6" s="25" t="s">
        <v>1</v>
      </c>
      <c r="C6" s="25" t="s">
        <v>2</v>
      </c>
      <c r="D6" s="25" t="s">
        <v>3</v>
      </c>
      <c r="E6" s="26" t="s">
        <v>4</v>
      </c>
      <c r="F6" s="27" t="s">
        <v>5</v>
      </c>
      <c r="G6" s="27" t="s">
        <v>6</v>
      </c>
      <c r="H6" s="25" t="s">
        <v>7</v>
      </c>
    </row>
    <row r="7" spans="1:8" ht="25.5" x14ac:dyDescent="0.4">
      <c r="A7" s="7" t="s">
        <v>28</v>
      </c>
      <c r="B7" s="8" t="s">
        <v>8</v>
      </c>
      <c r="C7" s="9"/>
      <c r="D7" s="10"/>
      <c r="E7" s="11"/>
      <c r="F7" s="12"/>
      <c r="G7" s="12"/>
      <c r="H7" s="9"/>
    </row>
    <row r="8" spans="1:8" ht="25.5" x14ac:dyDescent="0.4">
      <c r="A8" s="7" t="s">
        <v>28</v>
      </c>
      <c r="B8" s="13" t="s">
        <v>62</v>
      </c>
      <c r="C8" s="14" t="s">
        <v>9</v>
      </c>
      <c r="D8" s="15"/>
      <c r="E8" s="16"/>
      <c r="F8" s="17"/>
      <c r="G8" s="17"/>
      <c r="H8" s="14"/>
    </row>
    <row r="9" spans="1:8" ht="25.5" x14ac:dyDescent="0.4">
      <c r="A9" s="7" t="s">
        <v>28</v>
      </c>
      <c r="B9" s="18" t="s">
        <v>15</v>
      </c>
      <c r="C9" s="14"/>
      <c r="D9" s="15"/>
      <c r="E9" s="16"/>
      <c r="F9" s="17"/>
      <c r="G9" s="17"/>
      <c r="H9" s="14"/>
    </row>
    <row r="10" spans="1:8" ht="25.5" x14ac:dyDescent="0.4">
      <c r="A10" s="7" t="s">
        <v>28</v>
      </c>
      <c r="B10" s="19" t="s">
        <v>59</v>
      </c>
      <c r="C10" s="14"/>
      <c r="D10" s="15" t="s">
        <v>10</v>
      </c>
      <c r="E10" s="16">
        <v>1</v>
      </c>
      <c r="F10" s="17"/>
      <c r="G10" s="17">
        <f>INT(E10*F10)</f>
        <v>0</v>
      </c>
      <c r="H10" s="14" t="s">
        <v>61</v>
      </c>
    </row>
    <row r="11" spans="1:8" ht="25.5" x14ac:dyDescent="0.4">
      <c r="A11" s="7" t="s">
        <v>28</v>
      </c>
      <c r="B11" s="19" t="s">
        <v>60</v>
      </c>
      <c r="C11" s="14"/>
      <c r="D11" s="15" t="s">
        <v>10</v>
      </c>
      <c r="E11" s="16">
        <v>1</v>
      </c>
      <c r="F11" s="17"/>
      <c r="G11" s="17">
        <f t="shared" ref="G11" si="0">INT(E11*F11)</f>
        <v>0</v>
      </c>
      <c r="H11" s="14"/>
    </row>
    <row r="12" spans="1:8" ht="25.5" x14ac:dyDescent="0.4">
      <c r="A12" s="7" t="s">
        <v>28</v>
      </c>
      <c r="B12" s="18" t="s">
        <v>16</v>
      </c>
      <c r="C12" s="14"/>
      <c r="D12" s="15"/>
      <c r="E12" s="16"/>
      <c r="F12" s="17"/>
      <c r="G12" s="17">
        <f>SUM(G10:G11)</f>
        <v>0</v>
      </c>
      <c r="H12" s="14"/>
    </row>
    <row r="13" spans="1:8" ht="25.5" x14ac:dyDescent="0.4">
      <c r="A13" s="7" t="s">
        <v>28</v>
      </c>
      <c r="B13" s="14"/>
      <c r="C13" s="14"/>
      <c r="D13" s="15"/>
      <c r="E13" s="16"/>
      <c r="F13" s="17"/>
      <c r="G13" s="17"/>
      <c r="H13" s="14"/>
    </row>
    <row r="14" spans="1:8" ht="25.5" x14ac:dyDescent="0.4">
      <c r="A14" s="7" t="s">
        <v>28</v>
      </c>
      <c r="B14" s="18" t="s">
        <v>17</v>
      </c>
      <c r="C14" s="14"/>
      <c r="D14" s="15"/>
      <c r="E14" s="16"/>
      <c r="F14" s="17"/>
      <c r="G14" s="17"/>
      <c r="H14" s="14"/>
    </row>
    <row r="15" spans="1:8" ht="25.5" x14ac:dyDescent="0.4">
      <c r="A15" s="7" t="s">
        <v>28</v>
      </c>
      <c r="B15" s="19" t="s">
        <v>59</v>
      </c>
      <c r="C15" s="14"/>
      <c r="D15" s="15" t="s">
        <v>10</v>
      </c>
      <c r="E15" s="16">
        <v>1</v>
      </c>
      <c r="F15" s="17"/>
      <c r="G15" s="17">
        <f t="shared" ref="G15:G16" si="1">INT(E15*F15)</f>
        <v>0</v>
      </c>
      <c r="H15" s="14" t="s">
        <v>61</v>
      </c>
    </row>
    <row r="16" spans="1:8" ht="25.5" x14ac:dyDescent="0.4">
      <c r="A16" s="7" t="s">
        <v>28</v>
      </c>
      <c r="B16" s="19" t="s">
        <v>60</v>
      </c>
      <c r="C16" s="14"/>
      <c r="D16" s="15" t="s">
        <v>10</v>
      </c>
      <c r="E16" s="16">
        <v>1</v>
      </c>
      <c r="F16" s="17"/>
      <c r="G16" s="17">
        <f t="shared" si="1"/>
        <v>0</v>
      </c>
      <c r="H16" s="14"/>
    </row>
    <row r="17" spans="1:8" ht="25.5" x14ac:dyDescent="0.4">
      <c r="A17" s="7" t="s">
        <v>28</v>
      </c>
      <c r="B17" s="18" t="s">
        <v>18</v>
      </c>
      <c r="C17" s="14"/>
      <c r="D17" s="15"/>
      <c r="E17" s="16"/>
      <c r="F17" s="17"/>
      <c r="G17" s="17">
        <f>SUM(G15:G16)</f>
        <v>0</v>
      </c>
      <c r="H17" s="14"/>
    </row>
    <row r="18" spans="1:8" ht="25.5" x14ac:dyDescent="0.4">
      <c r="A18" s="7" t="s">
        <v>28</v>
      </c>
      <c r="B18" s="18"/>
      <c r="C18" s="14"/>
      <c r="D18" s="15"/>
      <c r="E18" s="16"/>
      <c r="F18" s="17"/>
      <c r="G18" s="17"/>
      <c r="H18" s="14"/>
    </row>
    <row r="19" spans="1:8" ht="25.5" x14ac:dyDescent="0.4">
      <c r="A19" s="7" t="s">
        <v>28</v>
      </c>
      <c r="B19" s="18" t="s">
        <v>19</v>
      </c>
      <c r="C19" s="15"/>
      <c r="D19" s="15"/>
      <c r="E19" s="16"/>
      <c r="F19" s="17"/>
      <c r="G19" s="17"/>
      <c r="H19" s="15"/>
    </row>
    <row r="20" spans="1:8" ht="25.5" x14ac:dyDescent="0.4">
      <c r="A20" s="7" t="s">
        <v>28</v>
      </c>
      <c r="B20" s="19" t="s">
        <v>59</v>
      </c>
      <c r="C20" s="14"/>
      <c r="D20" s="15" t="s">
        <v>10</v>
      </c>
      <c r="E20" s="16">
        <v>1</v>
      </c>
      <c r="F20" s="17"/>
      <c r="G20" s="17">
        <f t="shared" ref="G20:G21" si="2">INT(E20*F20)</f>
        <v>0</v>
      </c>
      <c r="H20" s="14" t="s">
        <v>61</v>
      </c>
    </row>
    <row r="21" spans="1:8" ht="25.5" x14ac:dyDescent="0.4">
      <c r="A21" s="7" t="s">
        <v>28</v>
      </c>
      <c r="B21" s="19" t="s">
        <v>60</v>
      </c>
      <c r="C21" s="14"/>
      <c r="D21" s="15" t="s">
        <v>10</v>
      </c>
      <c r="E21" s="16">
        <v>1</v>
      </c>
      <c r="F21" s="17"/>
      <c r="G21" s="17">
        <f t="shared" si="2"/>
        <v>0</v>
      </c>
      <c r="H21" s="14"/>
    </row>
    <row r="22" spans="1:8" ht="25.5" x14ac:dyDescent="0.4">
      <c r="A22" s="7" t="s">
        <v>28</v>
      </c>
      <c r="B22" s="18" t="s">
        <v>20</v>
      </c>
      <c r="C22" s="14"/>
      <c r="D22" s="15"/>
      <c r="E22" s="16"/>
      <c r="F22" s="17"/>
      <c r="G22" s="17">
        <f>SUM(G20:G21)</f>
        <v>0</v>
      </c>
      <c r="H22" s="14"/>
    </row>
    <row r="23" spans="1:8" ht="25.5" x14ac:dyDescent="0.4">
      <c r="A23" s="7" t="s">
        <v>28</v>
      </c>
      <c r="B23" s="13" t="s">
        <v>63</v>
      </c>
      <c r="C23" s="14"/>
      <c r="D23" s="15"/>
      <c r="E23" s="16"/>
      <c r="F23" s="17"/>
      <c r="G23" s="17">
        <f>SUM(G22,G17,G12)</f>
        <v>0</v>
      </c>
      <c r="H23" s="14"/>
    </row>
    <row r="24" spans="1:8" ht="25.5" x14ac:dyDescent="0.4">
      <c r="A24" s="7" t="s">
        <v>28</v>
      </c>
      <c r="B24" s="14"/>
      <c r="C24" s="14"/>
      <c r="D24" s="15"/>
      <c r="E24" s="16"/>
      <c r="F24" s="17"/>
      <c r="G24" s="17"/>
      <c r="H24" s="14"/>
    </row>
    <row r="25" spans="1:8" ht="25.5" x14ac:dyDescent="0.4">
      <c r="A25" s="7" t="s">
        <v>28</v>
      </c>
      <c r="B25" s="13" t="s">
        <v>64</v>
      </c>
      <c r="C25" s="14"/>
      <c r="D25" s="15"/>
      <c r="E25" s="16"/>
      <c r="F25" s="17"/>
      <c r="G25" s="17"/>
      <c r="H25" s="14"/>
    </row>
    <row r="26" spans="1:8" ht="25.5" x14ac:dyDescent="0.4">
      <c r="A26" s="7" t="s">
        <v>28</v>
      </c>
      <c r="B26" s="18" t="s">
        <v>21</v>
      </c>
      <c r="C26" s="14"/>
      <c r="D26" s="15"/>
      <c r="E26" s="16"/>
      <c r="F26" s="17"/>
      <c r="G26" s="17"/>
      <c r="H26" s="14"/>
    </row>
    <row r="27" spans="1:8" ht="25.5" x14ac:dyDescent="0.4">
      <c r="A27" s="7" t="s">
        <v>28</v>
      </c>
      <c r="B27" s="19" t="s">
        <v>59</v>
      </c>
      <c r="C27" s="14"/>
      <c r="D27" s="15" t="s">
        <v>10</v>
      </c>
      <c r="E27" s="16">
        <v>1</v>
      </c>
      <c r="F27" s="17"/>
      <c r="G27" s="17">
        <f t="shared" ref="G27:G28" si="3">INT(E27*F27)</f>
        <v>0</v>
      </c>
      <c r="H27" s="14" t="s">
        <v>61</v>
      </c>
    </row>
    <row r="28" spans="1:8" ht="25.5" x14ac:dyDescent="0.4">
      <c r="A28" s="7" t="s">
        <v>28</v>
      </c>
      <c r="B28" s="19" t="s">
        <v>60</v>
      </c>
      <c r="C28" s="14"/>
      <c r="D28" s="15" t="s">
        <v>10</v>
      </c>
      <c r="E28" s="16">
        <v>1</v>
      </c>
      <c r="F28" s="17"/>
      <c r="G28" s="17">
        <f t="shared" si="3"/>
        <v>0</v>
      </c>
      <c r="H28" s="14"/>
    </row>
    <row r="29" spans="1:8" ht="25.5" x14ac:dyDescent="0.4">
      <c r="A29" s="7" t="s">
        <v>28</v>
      </c>
      <c r="B29" s="18" t="s">
        <v>22</v>
      </c>
      <c r="C29" s="14"/>
      <c r="D29" s="15"/>
      <c r="E29" s="16"/>
      <c r="F29" s="17"/>
      <c r="G29" s="17">
        <f>SUM(G27:G28)</f>
        <v>0</v>
      </c>
      <c r="H29" s="14"/>
    </row>
    <row r="30" spans="1:8" ht="25.5" x14ac:dyDescent="0.4">
      <c r="A30" s="7" t="s">
        <v>28</v>
      </c>
      <c r="B30" s="14"/>
      <c r="C30" s="14"/>
      <c r="D30" s="15"/>
      <c r="E30" s="16"/>
      <c r="F30" s="17"/>
      <c r="G30" s="17"/>
      <c r="H30" s="14"/>
    </row>
    <row r="31" spans="1:8" ht="25.5" x14ac:dyDescent="0.4">
      <c r="A31" s="7" t="s">
        <v>28</v>
      </c>
      <c r="B31" s="18" t="s">
        <v>23</v>
      </c>
      <c r="C31" s="14"/>
      <c r="D31" s="15"/>
      <c r="E31" s="16"/>
      <c r="F31" s="17"/>
      <c r="G31" s="17"/>
      <c r="H31" s="14"/>
    </row>
    <row r="32" spans="1:8" ht="25.5" x14ac:dyDescent="0.4">
      <c r="A32" s="7" t="s">
        <v>28</v>
      </c>
      <c r="B32" s="19" t="s">
        <v>59</v>
      </c>
      <c r="C32" s="14"/>
      <c r="D32" s="15" t="s">
        <v>10</v>
      </c>
      <c r="E32" s="16">
        <v>1</v>
      </c>
      <c r="F32" s="17"/>
      <c r="G32" s="17">
        <f t="shared" ref="G32:G33" si="4">INT(E32*F32)</f>
        <v>0</v>
      </c>
      <c r="H32" s="14" t="s">
        <v>61</v>
      </c>
    </row>
    <row r="33" spans="1:8" ht="25.5" x14ac:dyDescent="0.4">
      <c r="A33" s="7" t="s">
        <v>28</v>
      </c>
      <c r="B33" s="19" t="s">
        <v>60</v>
      </c>
      <c r="C33" s="14"/>
      <c r="D33" s="15" t="s">
        <v>10</v>
      </c>
      <c r="E33" s="16">
        <v>1</v>
      </c>
      <c r="F33" s="17"/>
      <c r="G33" s="17">
        <f t="shared" si="4"/>
        <v>0</v>
      </c>
      <c r="H33" s="14"/>
    </row>
    <row r="34" spans="1:8" ht="25.5" x14ac:dyDescent="0.4">
      <c r="A34" s="7" t="s">
        <v>28</v>
      </c>
      <c r="B34" s="18" t="s">
        <v>24</v>
      </c>
      <c r="C34" s="14"/>
      <c r="D34" s="15"/>
      <c r="E34" s="16"/>
      <c r="F34" s="17"/>
      <c r="G34" s="17">
        <f>SUM(G32:G33)</f>
        <v>0</v>
      </c>
      <c r="H34" s="14"/>
    </row>
    <row r="35" spans="1:8" ht="25.5" x14ac:dyDescent="0.4">
      <c r="A35" s="7" t="s">
        <v>28</v>
      </c>
      <c r="B35" s="18"/>
      <c r="C35" s="14"/>
      <c r="D35" s="15"/>
      <c r="E35" s="16"/>
      <c r="F35" s="17"/>
      <c r="G35" s="17"/>
      <c r="H35" s="14"/>
    </row>
    <row r="36" spans="1:8" ht="25.5" x14ac:dyDescent="0.4">
      <c r="A36" s="7" t="s">
        <v>28</v>
      </c>
      <c r="B36" s="18" t="s">
        <v>25</v>
      </c>
      <c r="C36" s="15"/>
      <c r="D36" s="15"/>
      <c r="E36" s="16"/>
      <c r="F36" s="17"/>
      <c r="G36" s="17"/>
      <c r="H36" s="15"/>
    </row>
    <row r="37" spans="1:8" ht="25.5" x14ac:dyDescent="0.4">
      <c r="A37" s="7" t="s">
        <v>28</v>
      </c>
      <c r="B37" s="19" t="s">
        <v>59</v>
      </c>
      <c r="C37" s="14"/>
      <c r="D37" s="15" t="s">
        <v>10</v>
      </c>
      <c r="E37" s="16">
        <v>1</v>
      </c>
      <c r="F37" s="17"/>
      <c r="G37" s="17">
        <f t="shared" ref="G37:G38" si="5">INT(E37*F37)</f>
        <v>0</v>
      </c>
      <c r="H37" s="14" t="s">
        <v>61</v>
      </c>
    </row>
    <row r="38" spans="1:8" ht="25.5" x14ac:dyDescent="0.4">
      <c r="A38" s="7" t="s">
        <v>28</v>
      </c>
      <c r="B38" s="19" t="s">
        <v>60</v>
      </c>
      <c r="C38" s="14"/>
      <c r="D38" s="15" t="s">
        <v>10</v>
      </c>
      <c r="E38" s="16">
        <v>1</v>
      </c>
      <c r="F38" s="17"/>
      <c r="G38" s="17">
        <f t="shared" si="5"/>
        <v>0</v>
      </c>
      <c r="H38" s="14"/>
    </row>
    <row r="39" spans="1:8" ht="25.5" x14ac:dyDescent="0.4">
      <c r="A39" s="7" t="s">
        <v>28</v>
      </c>
      <c r="B39" s="18" t="s">
        <v>26</v>
      </c>
      <c r="C39" s="14"/>
      <c r="D39" s="15"/>
      <c r="E39" s="16"/>
      <c r="F39" s="17"/>
      <c r="G39" s="17">
        <f>SUM(G37:G38)</f>
        <v>0</v>
      </c>
      <c r="H39" s="14"/>
    </row>
    <row r="40" spans="1:8" ht="25.5" x14ac:dyDescent="0.4">
      <c r="A40" s="7" t="s">
        <v>28</v>
      </c>
      <c r="B40" s="13" t="s">
        <v>65</v>
      </c>
      <c r="C40" s="14"/>
      <c r="D40" s="15"/>
      <c r="E40" s="16"/>
      <c r="F40" s="17"/>
      <c r="G40" s="17">
        <f>SUM(G39,G34,G29)</f>
        <v>0</v>
      </c>
      <c r="H40" s="14"/>
    </row>
    <row r="41" spans="1:8" ht="25.5" x14ac:dyDescent="0.4">
      <c r="A41" s="7" t="s">
        <v>28</v>
      </c>
      <c r="B41" s="20"/>
      <c r="C41" s="14"/>
      <c r="D41" s="15"/>
      <c r="E41" s="16"/>
      <c r="F41" s="17"/>
      <c r="G41" s="17"/>
      <c r="H41" s="14"/>
    </row>
    <row r="42" spans="1:8" ht="25.5" x14ac:dyDescent="0.4">
      <c r="A42" s="7" t="s">
        <v>28</v>
      </c>
      <c r="B42" s="28" t="s">
        <v>11</v>
      </c>
      <c r="C42" s="14"/>
      <c r="D42" s="15"/>
      <c r="E42" s="16"/>
      <c r="F42" s="17"/>
      <c r="G42" s="17">
        <f>SUM(G40,G23)</f>
        <v>0</v>
      </c>
      <c r="H42" s="15" t="s">
        <v>27</v>
      </c>
    </row>
    <row r="43" spans="1:8" ht="25.5" x14ac:dyDescent="0.4">
      <c r="A43" s="7" t="s">
        <v>28</v>
      </c>
      <c r="B43" s="14"/>
      <c r="C43" s="14"/>
      <c r="D43" s="15"/>
      <c r="E43" s="16"/>
      <c r="F43" s="17"/>
      <c r="G43" s="17"/>
      <c r="H43" s="15"/>
    </row>
    <row r="44" spans="1:8" ht="25.5" x14ac:dyDescent="0.4">
      <c r="A44" s="7" t="s">
        <v>28</v>
      </c>
      <c r="B44" s="14"/>
      <c r="C44" s="14"/>
      <c r="D44" s="15"/>
      <c r="E44" s="16"/>
      <c r="F44" s="17"/>
      <c r="G44" s="17"/>
      <c r="H44" s="15"/>
    </row>
    <row r="45" spans="1:8" ht="25.5" x14ac:dyDescent="0.4">
      <c r="A45" s="7" t="s">
        <v>28</v>
      </c>
      <c r="B45" s="28" t="s">
        <v>29</v>
      </c>
      <c r="C45" s="14"/>
      <c r="D45" s="15"/>
      <c r="E45" s="16"/>
      <c r="F45" s="17"/>
      <c r="G45" s="17"/>
      <c r="H45" s="14"/>
    </row>
    <row r="46" spans="1:8" ht="25.5" x14ac:dyDescent="0.4">
      <c r="A46" s="7" t="s">
        <v>28</v>
      </c>
      <c r="B46" s="20" t="s">
        <v>66</v>
      </c>
      <c r="C46" s="14"/>
      <c r="D46" s="15" t="s">
        <v>10</v>
      </c>
      <c r="E46" s="16">
        <v>1</v>
      </c>
      <c r="F46" s="17"/>
      <c r="G46" s="17">
        <f>INT(E46*F46)</f>
        <v>0</v>
      </c>
      <c r="H46" s="14"/>
    </row>
    <row r="47" spans="1:8" ht="25.5" x14ac:dyDescent="0.4">
      <c r="A47" s="7" t="s">
        <v>28</v>
      </c>
      <c r="B47" s="20" t="s">
        <v>67</v>
      </c>
      <c r="C47" s="14"/>
      <c r="D47" s="15" t="s">
        <v>10</v>
      </c>
      <c r="E47" s="16">
        <v>1</v>
      </c>
      <c r="F47" s="17"/>
      <c r="G47" s="17">
        <f>INT(E47*F47)</f>
        <v>0</v>
      </c>
      <c r="H47" s="14"/>
    </row>
    <row r="48" spans="1:8" ht="25.5" x14ac:dyDescent="0.4">
      <c r="A48" s="7" t="s">
        <v>28</v>
      </c>
      <c r="B48" s="28" t="s">
        <v>12</v>
      </c>
      <c r="C48" s="14"/>
      <c r="D48" s="15"/>
      <c r="E48" s="16"/>
      <c r="F48" s="17"/>
      <c r="G48" s="17">
        <f>SUM(G46:G47)</f>
        <v>0</v>
      </c>
      <c r="H48" s="14"/>
    </row>
    <row r="49" spans="1:8" ht="25.5" x14ac:dyDescent="0.4">
      <c r="A49" s="7" t="s">
        <v>28</v>
      </c>
      <c r="B49" s="14"/>
      <c r="C49" s="14"/>
      <c r="D49" s="15"/>
      <c r="E49" s="16"/>
      <c r="F49" s="17"/>
      <c r="G49" s="17"/>
      <c r="H49" s="15"/>
    </row>
    <row r="50" spans="1:8" ht="25.5" x14ac:dyDescent="0.4">
      <c r="A50" s="7" t="s">
        <v>28</v>
      </c>
      <c r="B50" s="14"/>
      <c r="C50" s="14"/>
      <c r="D50" s="15"/>
      <c r="E50" s="16"/>
      <c r="F50" s="17"/>
      <c r="G50" s="17"/>
      <c r="H50" s="14"/>
    </row>
    <row r="51" spans="1:8" ht="25.5" x14ac:dyDescent="0.4">
      <c r="A51" s="7" t="s">
        <v>28</v>
      </c>
      <c r="B51" s="28" t="s">
        <v>30</v>
      </c>
      <c r="C51" s="14"/>
      <c r="D51" s="15"/>
      <c r="E51" s="16"/>
      <c r="F51" s="17"/>
      <c r="G51" s="17">
        <f>SUM(G48,G42)</f>
        <v>0</v>
      </c>
      <c r="H51" s="15" t="s">
        <v>37</v>
      </c>
    </row>
    <row r="52" spans="1:8" ht="25.5" x14ac:dyDescent="0.4">
      <c r="A52" s="7" t="s">
        <v>28</v>
      </c>
      <c r="B52" s="14"/>
      <c r="C52" s="14"/>
      <c r="D52" s="15"/>
      <c r="E52" s="16"/>
      <c r="F52" s="17"/>
      <c r="G52" s="17"/>
      <c r="H52" s="14"/>
    </row>
    <row r="53" spans="1:8" ht="25.5" x14ac:dyDescent="0.4">
      <c r="A53" s="7" t="s">
        <v>28</v>
      </c>
      <c r="B53" s="14"/>
      <c r="C53" s="14"/>
      <c r="D53" s="15"/>
      <c r="E53" s="16"/>
      <c r="F53" s="17"/>
      <c r="G53" s="17"/>
      <c r="H53" s="14"/>
    </row>
    <row r="54" spans="1:8" ht="25.5" x14ac:dyDescent="0.4">
      <c r="A54" s="7" t="s">
        <v>28</v>
      </c>
      <c r="B54" s="28" t="s">
        <v>13</v>
      </c>
      <c r="C54" s="14"/>
      <c r="D54" s="15"/>
      <c r="E54" s="16"/>
      <c r="F54" s="17"/>
      <c r="G54" s="17"/>
      <c r="H54" s="14"/>
    </row>
    <row r="55" spans="1:8" ht="25.5" x14ac:dyDescent="0.4">
      <c r="A55" s="7" t="s">
        <v>28</v>
      </c>
      <c r="B55" s="13" t="s">
        <v>31</v>
      </c>
      <c r="C55" s="14"/>
      <c r="D55" s="15"/>
      <c r="E55" s="16"/>
      <c r="F55" s="17"/>
      <c r="G55" s="17"/>
      <c r="H55" s="14"/>
    </row>
    <row r="56" spans="1:8" ht="25.5" x14ac:dyDescent="0.4">
      <c r="A56" s="7" t="s">
        <v>28</v>
      </c>
      <c r="B56" s="18" t="s">
        <v>68</v>
      </c>
      <c r="C56" s="14"/>
      <c r="D56" s="15" t="s">
        <v>10</v>
      </c>
      <c r="E56" s="16">
        <v>1</v>
      </c>
      <c r="F56" s="17"/>
      <c r="G56" s="17">
        <f>INT(E56*F56)</f>
        <v>0</v>
      </c>
      <c r="H56" s="14"/>
    </row>
    <row r="57" spans="1:8" ht="25.5" x14ac:dyDescent="0.4">
      <c r="A57" s="7" t="s">
        <v>28</v>
      </c>
      <c r="B57" s="18" t="s">
        <v>70</v>
      </c>
      <c r="C57" s="14"/>
      <c r="D57" s="15" t="s">
        <v>10</v>
      </c>
      <c r="E57" s="16">
        <v>1</v>
      </c>
      <c r="F57" s="17"/>
      <c r="G57" s="17">
        <f>INT(E57*F57)</f>
        <v>0</v>
      </c>
      <c r="H57" s="14"/>
    </row>
    <row r="58" spans="1:8" ht="25.5" x14ac:dyDescent="0.4">
      <c r="A58" s="7" t="s">
        <v>28</v>
      </c>
      <c r="B58" s="13" t="s">
        <v>32</v>
      </c>
      <c r="C58" s="42" t="str">
        <f>IFERROR(G58/G51,"")</f>
        <v/>
      </c>
      <c r="D58" s="15"/>
      <c r="E58" s="16"/>
      <c r="F58" s="17"/>
      <c r="G58" s="17">
        <f>SUM(G56:G57)</f>
        <v>0</v>
      </c>
      <c r="H58" s="14"/>
    </row>
    <row r="59" spans="1:8" ht="25.5" x14ac:dyDescent="0.4">
      <c r="A59" s="7" t="s">
        <v>28</v>
      </c>
      <c r="B59" s="14"/>
      <c r="C59" s="14"/>
      <c r="D59" s="15"/>
      <c r="E59" s="16"/>
      <c r="F59" s="17"/>
      <c r="G59" s="17"/>
      <c r="H59" s="14"/>
    </row>
    <row r="60" spans="1:8" ht="25.5" x14ac:dyDescent="0.4">
      <c r="A60" s="7" t="s">
        <v>28</v>
      </c>
      <c r="B60" s="13" t="s">
        <v>33</v>
      </c>
      <c r="C60" s="14"/>
      <c r="D60" s="15"/>
      <c r="E60" s="16"/>
      <c r="F60" s="17"/>
      <c r="G60" s="17"/>
      <c r="H60" s="14"/>
    </row>
    <row r="61" spans="1:8" ht="25.5" x14ac:dyDescent="0.4">
      <c r="A61" s="7" t="s">
        <v>28</v>
      </c>
      <c r="B61" s="18" t="s">
        <v>69</v>
      </c>
      <c r="C61" s="14"/>
      <c r="D61" s="15" t="s">
        <v>10</v>
      </c>
      <c r="E61" s="16">
        <v>1</v>
      </c>
      <c r="F61" s="17"/>
      <c r="G61" s="17">
        <f>INT(E61*F61)</f>
        <v>0</v>
      </c>
      <c r="H61" s="14"/>
    </row>
    <row r="62" spans="1:8" ht="25.5" x14ac:dyDescent="0.4">
      <c r="A62" s="7" t="s">
        <v>28</v>
      </c>
      <c r="B62" s="18" t="s">
        <v>71</v>
      </c>
      <c r="C62" s="14"/>
      <c r="D62" s="15" t="s">
        <v>10</v>
      </c>
      <c r="E62" s="16">
        <v>1</v>
      </c>
      <c r="F62" s="17"/>
      <c r="G62" s="17">
        <f>INT(E62*F62)</f>
        <v>0</v>
      </c>
      <c r="H62" s="14"/>
    </row>
    <row r="63" spans="1:8" ht="25.5" x14ac:dyDescent="0.4">
      <c r="A63" s="7" t="s">
        <v>28</v>
      </c>
      <c r="B63" s="13" t="s">
        <v>34</v>
      </c>
      <c r="C63" s="42" t="str">
        <f>IFERROR(G63/(G58+G51),"")</f>
        <v/>
      </c>
      <c r="D63" s="15"/>
      <c r="E63" s="16"/>
      <c r="F63" s="17"/>
      <c r="G63" s="17">
        <f>SUM(G61:G62)</f>
        <v>0</v>
      </c>
      <c r="H63" s="14"/>
    </row>
    <row r="64" spans="1:8" ht="25.5" x14ac:dyDescent="0.4">
      <c r="A64" s="7" t="s">
        <v>28</v>
      </c>
      <c r="B64" s="14"/>
      <c r="C64" s="14"/>
      <c r="D64" s="15"/>
      <c r="E64" s="16"/>
      <c r="F64" s="17"/>
      <c r="G64" s="17"/>
      <c r="H64" s="14"/>
    </row>
    <row r="65" spans="1:8" ht="25.5" x14ac:dyDescent="0.4">
      <c r="A65" s="7" t="s">
        <v>28</v>
      </c>
      <c r="B65" s="28" t="s">
        <v>35</v>
      </c>
      <c r="C65" s="14"/>
      <c r="D65" s="15"/>
      <c r="E65" s="16"/>
      <c r="F65" s="17"/>
      <c r="G65" s="17">
        <f>SUM(G58,G63)</f>
        <v>0</v>
      </c>
      <c r="H65" s="14"/>
    </row>
    <row r="66" spans="1:8" ht="25.5" x14ac:dyDescent="0.4">
      <c r="A66" s="7" t="s">
        <v>28</v>
      </c>
      <c r="B66" s="14"/>
      <c r="C66" s="14"/>
      <c r="D66" s="15"/>
      <c r="E66" s="16"/>
      <c r="F66" s="17"/>
      <c r="G66" s="17"/>
      <c r="H66" s="14"/>
    </row>
    <row r="67" spans="1:8" ht="25.5" x14ac:dyDescent="0.4">
      <c r="A67" s="7" t="s">
        <v>28</v>
      </c>
      <c r="B67" s="14"/>
      <c r="C67" s="14"/>
      <c r="D67" s="15"/>
      <c r="E67" s="16"/>
      <c r="F67" s="17"/>
      <c r="G67" s="17"/>
      <c r="H67" s="14"/>
    </row>
    <row r="68" spans="1:8" ht="25.5" x14ac:dyDescent="0.4">
      <c r="A68" s="7" t="s">
        <v>28</v>
      </c>
      <c r="B68" s="28" t="s">
        <v>74</v>
      </c>
      <c r="C68" s="14"/>
      <c r="D68" s="15"/>
      <c r="E68" s="16"/>
      <c r="F68" s="17"/>
      <c r="G68" s="17"/>
      <c r="H68" s="14"/>
    </row>
    <row r="69" spans="1:8" ht="25.5" x14ac:dyDescent="0.4">
      <c r="A69" s="7" t="s">
        <v>28</v>
      </c>
      <c r="B69" s="20" t="s">
        <v>76</v>
      </c>
      <c r="C69" s="14"/>
      <c r="D69" s="15" t="s">
        <v>10</v>
      </c>
      <c r="E69" s="16">
        <v>1</v>
      </c>
      <c r="F69" s="17"/>
      <c r="G69" s="17">
        <f>INT(E69*F69)</f>
        <v>0</v>
      </c>
      <c r="H69" s="41" t="s">
        <v>72</v>
      </c>
    </row>
    <row r="70" spans="1:8" ht="25.5" x14ac:dyDescent="0.4">
      <c r="A70" s="7" t="s">
        <v>28</v>
      </c>
      <c r="B70" s="20" t="s">
        <v>77</v>
      </c>
      <c r="C70" s="14"/>
      <c r="D70" s="15" t="s">
        <v>10</v>
      </c>
      <c r="E70" s="16">
        <v>1</v>
      </c>
      <c r="F70" s="17"/>
      <c r="G70" s="17">
        <f>INT(E70*F70)</f>
        <v>0</v>
      </c>
      <c r="H70" s="41" t="s">
        <v>72</v>
      </c>
    </row>
    <row r="71" spans="1:8" ht="25.5" x14ac:dyDescent="0.4">
      <c r="A71" s="7" t="s">
        <v>28</v>
      </c>
      <c r="B71" s="28" t="s">
        <v>75</v>
      </c>
      <c r="C71" s="14"/>
      <c r="D71" s="15"/>
      <c r="E71" s="16"/>
      <c r="F71" s="17"/>
      <c r="G71" s="17">
        <f>SUM(G69:G70)</f>
        <v>0</v>
      </c>
      <c r="H71" s="14"/>
    </row>
    <row r="72" spans="1:8" ht="25.5" x14ac:dyDescent="0.4">
      <c r="A72" s="7" t="s">
        <v>28</v>
      </c>
      <c r="B72" s="14"/>
      <c r="C72" s="14"/>
      <c r="D72" s="15"/>
      <c r="E72" s="16"/>
      <c r="F72" s="17"/>
      <c r="G72" s="17"/>
      <c r="H72" s="14"/>
    </row>
    <row r="73" spans="1:8" ht="25.5" x14ac:dyDescent="0.4">
      <c r="A73" s="7" t="s">
        <v>28</v>
      </c>
      <c r="B73" s="28" t="s">
        <v>36</v>
      </c>
      <c r="C73" s="14"/>
      <c r="D73" s="15" t="s">
        <v>10</v>
      </c>
      <c r="E73" s="16">
        <v>1</v>
      </c>
      <c r="F73" s="17"/>
      <c r="G73" s="17">
        <f>SUM(G65,G51,G71)</f>
        <v>0</v>
      </c>
      <c r="H73" s="15" t="s">
        <v>73</v>
      </c>
    </row>
    <row r="74" spans="1:8" ht="25.5" x14ac:dyDescent="0.4">
      <c r="A74" s="7" t="s">
        <v>28</v>
      </c>
      <c r="B74" s="14"/>
      <c r="C74" s="14"/>
      <c r="D74" s="15"/>
      <c r="E74" s="16"/>
      <c r="F74" s="17"/>
      <c r="G74" s="17"/>
      <c r="H74" s="15"/>
    </row>
    <row r="75" spans="1:8" ht="25.5" x14ac:dyDescent="0.4">
      <c r="A75" s="7" t="s">
        <v>28</v>
      </c>
      <c r="B75" s="14" t="s">
        <v>38</v>
      </c>
      <c r="C75" s="29">
        <v>0.1</v>
      </c>
      <c r="D75" s="15" t="s">
        <v>10</v>
      </c>
      <c r="E75" s="16">
        <v>1</v>
      </c>
      <c r="F75" s="17"/>
      <c r="G75" s="17">
        <f>INT(G73*0.1)</f>
        <v>0</v>
      </c>
      <c r="H75" s="15"/>
    </row>
    <row r="76" spans="1:8" ht="25.5" x14ac:dyDescent="0.4">
      <c r="A76" s="7" t="s">
        <v>28</v>
      </c>
      <c r="B76" s="14"/>
      <c r="C76" s="14"/>
      <c r="D76" s="15"/>
      <c r="E76" s="16"/>
      <c r="F76" s="17"/>
      <c r="G76" s="17"/>
      <c r="H76" s="15"/>
    </row>
    <row r="77" spans="1:8" ht="25.5" x14ac:dyDescent="0.4">
      <c r="A77" s="7" t="s">
        <v>28</v>
      </c>
      <c r="B77" s="21" t="s">
        <v>39</v>
      </c>
      <c r="C77" s="21"/>
      <c r="D77" s="22" t="s">
        <v>10</v>
      </c>
      <c r="E77" s="23">
        <v>1</v>
      </c>
      <c r="F77" s="24"/>
      <c r="G77" s="24">
        <f>SUM(G73:G75)</f>
        <v>0</v>
      </c>
      <c r="H77" s="22"/>
    </row>
    <row r="78" spans="1:8" x14ac:dyDescent="0.4">
      <c r="B78" s="6"/>
    </row>
  </sheetData>
  <mergeCells count="1">
    <mergeCell ref="B3:H3"/>
  </mergeCells>
  <phoneticPr fontId="1"/>
  <pageMargins left="0.70866141732283472" right="0.31496062992125984" top="0.35433070866141736" bottom="0.55118110236220474" header="0.31496062992125984" footer="0.31496062992125984"/>
  <pageSetup paperSize="9" scale="79" fitToHeight="31" orientation="portrait" r:id="rId1"/>
  <headerFooter>
    <oddFooter xml:space="preserve">&amp;C&amp;P / &amp;N </oddFooter>
  </headerFooter>
  <rowBreaks count="2" manualBreakCount="2">
    <brk id="24" min="1" max="7" man="1"/>
    <brk id="4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下見積書表紙</vt:lpstr>
      <vt:lpstr>内訳</vt:lpstr>
      <vt:lpstr>下見積書表紙!Print_Area</vt:lpstr>
      <vt:lpstr>内訳!Print_Area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昭史</dc:creator>
  <cp:lastModifiedBy>杣　加奈子</cp:lastModifiedBy>
  <cp:lastPrinted>2025-07-23T05:45:47Z</cp:lastPrinted>
  <dcterms:created xsi:type="dcterms:W3CDTF">2024-07-02T06:55:00Z</dcterms:created>
  <dcterms:modified xsi:type="dcterms:W3CDTF">2025-07-23T05:59:43Z</dcterms:modified>
</cp:coreProperties>
</file>